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10" windowHeight="9165" activeTab="1"/>
  </bookViews>
  <sheets>
    <sheet name="Instructions" sheetId="1" r:id="rId1"/>
    <sheet name="Scores" sheetId="2" r:id="rId2"/>
    <sheet name="Country ID's" sheetId="3" r:id="rId3"/>
    <sheet name="Blank Sheet" sheetId="4" r:id="rId4"/>
  </sheets>
  <definedNames>
    <definedName name="_xlnm.Print_Area" localSheetId="1">'Scores'!$B$1:$AH$57</definedName>
  </definedNames>
  <calcPr fullCalcOnLoad="1"/>
</workbook>
</file>

<file path=xl/sharedStrings.xml><?xml version="1.0" encoding="utf-8"?>
<sst xmlns="http://schemas.openxmlformats.org/spreadsheetml/2006/main" count="556" uniqueCount="516">
  <si>
    <t>ID#</t>
  </si>
  <si>
    <t>F</t>
  </si>
  <si>
    <t>Olympic Countries and Abbreviations</t>
  </si>
  <si>
    <t>Country</t>
  </si>
  <si>
    <t>Code</t>
  </si>
  <si>
    <t>Australia</t>
  </si>
  <si>
    <t>AUS</t>
  </si>
  <si>
    <t>Austria</t>
  </si>
  <si>
    <t>AUT</t>
  </si>
  <si>
    <t>Canada</t>
  </si>
  <si>
    <t>CAN</t>
  </si>
  <si>
    <t>Czech Republic</t>
  </si>
  <si>
    <t>CZE</t>
  </si>
  <si>
    <t>Denmark</t>
  </si>
  <si>
    <t>DEN</t>
  </si>
  <si>
    <t>Finland</t>
  </si>
  <si>
    <t>FIN</t>
  </si>
  <si>
    <t>France</t>
  </si>
  <si>
    <t>FRA</t>
  </si>
  <si>
    <t>Germany</t>
  </si>
  <si>
    <t>GER</t>
  </si>
  <si>
    <t>Greece</t>
  </si>
  <si>
    <t>GRE</t>
  </si>
  <si>
    <t>Ireland</t>
  </si>
  <si>
    <t>IRL</t>
  </si>
  <si>
    <t>Italy</t>
  </si>
  <si>
    <t>ITA</t>
  </si>
  <si>
    <t>Japan</t>
  </si>
  <si>
    <t>JPN</t>
  </si>
  <si>
    <t>Namibia</t>
  </si>
  <si>
    <t>NAM</t>
  </si>
  <si>
    <t>New Zealand</t>
  </si>
  <si>
    <t>NZL</t>
  </si>
  <si>
    <t>Norway</t>
  </si>
  <si>
    <t>NOR</t>
  </si>
  <si>
    <t>Poland</t>
  </si>
  <si>
    <t>POL</t>
  </si>
  <si>
    <t>Portugal</t>
  </si>
  <si>
    <t>POR</t>
  </si>
  <si>
    <t>Russia</t>
  </si>
  <si>
    <t>RUS</t>
  </si>
  <si>
    <t>South Africa</t>
  </si>
  <si>
    <t>RSA</t>
  </si>
  <si>
    <t>Spain</t>
  </si>
  <si>
    <t>ESP</t>
  </si>
  <si>
    <t>Sweden</t>
  </si>
  <si>
    <t>SWE</t>
  </si>
  <si>
    <t>Switzerland</t>
  </si>
  <si>
    <t>SUI</t>
  </si>
  <si>
    <t>United Kingdom (Great Britain)</t>
  </si>
  <si>
    <t>GBR</t>
  </si>
  <si>
    <t>United States</t>
  </si>
  <si>
    <t>USA</t>
  </si>
  <si>
    <t>Zimbabwe</t>
  </si>
  <si>
    <t>ZIM</t>
  </si>
  <si>
    <t>Afghanistan</t>
  </si>
  <si>
    <t>AFG</t>
  </si>
  <si>
    <t>Albania</t>
  </si>
  <si>
    <t>ALB</t>
  </si>
  <si>
    <t>Algeria</t>
  </si>
  <si>
    <t>ALG</t>
  </si>
  <si>
    <t>American Samoa</t>
  </si>
  <si>
    <t>ASA</t>
  </si>
  <si>
    <t>Andorra</t>
  </si>
  <si>
    <t>AND</t>
  </si>
  <si>
    <t>Angola</t>
  </si>
  <si>
    <t>ANG</t>
  </si>
  <si>
    <t>Antigua and Barbuda</t>
  </si>
  <si>
    <t>ANT</t>
  </si>
  <si>
    <t>Argentina</t>
  </si>
  <si>
    <t>ARG</t>
  </si>
  <si>
    <t>Armenia</t>
  </si>
  <si>
    <t>ARM</t>
  </si>
  <si>
    <t>Aruba</t>
  </si>
  <si>
    <t>ARU</t>
  </si>
  <si>
    <t>Azerbaijan</t>
  </si>
  <si>
    <t>AZE</t>
  </si>
  <si>
    <t>Bahrain</t>
  </si>
  <si>
    <t>BRN</t>
  </si>
  <si>
    <t>Bangladesh</t>
  </si>
  <si>
    <t>NAG</t>
  </si>
  <si>
    <t>Barbados</t>
  </si>
  <si>
    <t>BAR</t>
  </si>
  <si>
    <t>Belarus</t>
  </si>
  <si>
    <t>BLR</t>
  </si>
  <si>
    <t>Belgium</t>
  </si>
  <si>
    <t>BEL</t>
  </si>
  <si>
    <t>Belize</t>
  </si>
  <si>
    <t>BIZ</t>
  </si>
  <si>
    <t>Benin</t>
  </si>
  <si>
    <t>BEN</t>
  </si>
  <si>
    <t>Bermuda</t>
  </si>
  <si>
    <t>BER</t>
  </si>
  <si>
    <t>Bhutan</t>
  </si>
  <si>
    <t>BHU</t>
  </si>
  <si>
    <t>Bolivia</t>
  </si>
  <si>
    <t>BOL</t>
  </si>
  <si>
    <t>Bosnia and Herzegovina</t>
  </si>
  <si>
    <t>BIH</t>
  </si>
  <si>
    <t>Botswana</t>
  </si>
  <si>
    <t>BOT</t>
  </si>
  <si>
    <t>Brazil</t>
  </si>
  <si>
    <t>BRA</t>
  </si>
  <si>
    <t>British Virgin Islands</t>
  </si>
  <si>
    <t>IVB</t>
  </si>
  <si>
    <t>Brunei</t>
  </si>
  <si>
    <t>BRU</t>
  </si>
  <si>
    <t>Bulgaria</t>
  </si>
  <si>
    <t>BUL</t>
  </si>
  <si>
    <t>Burkina Faso</t>
  </si>
  <si>
    <t>BUR</t>
  </si>
  <si>
    <t>Burundi</t>
  </si>
  <si>
    <t>BDI</t>
  </si>
  <si>
    <t>Cambodia</t>
  </si>
  <si>
    <t>CAM</t>
  </si>
  <si>
    <t>Cameroon</t>
  </si>
  <si>
    <t>CMR</t>
  </si>
  <si>
    <t>Cape Verde</t>
  </si>
  <si>
    <t>CPV</t>
  </si>
  <si>
    <t>Cayman Islands</t>
  </si>
  <si>
    <t>CAY</t>
  </si>
  <si>
    <t>Central African Republic</t>
  </si>
  <si>
    <t>CAF</t>
  </si>
  <si>
    <t>Chad</t>
  </si>
  <si>
    <t>CHA</t>
  </si>
  <si>
    <t>Chile</t>
  </si>
  <si>
    <t>CHI</t>
  </si>
  <si>
    <t>China</t>
  </si>
  <si>
    <t>CHN</t>
  </si>
  <si>
    <t>Colombia</t>
  </si>
  <si>
    <t>COL</t>
  </si>
  <si>
    <t>Comoros</t>
  </si>
  <si>
    <t>COM</t>
  </si>
  <si>
    <t>COD</t>
  </si>
  <si>
    <t>Congo, Republic of the</t>
  </si>
  <si>
    <t>CGO</t>
  </si>
  <si>
    <t>Cook Islands*</t>
  </si>
  <si>
    <t>COK</t>
  </si>
  <si>
    <t>Costa Rica</t>
  </si>
  <si>
    <t>CRC</t>
  </si>
  <si>
    <t>Cote d'Ivoire</t>
  </si>
  <si>
    <t>CIV</t>
  </si>
  <si>
    <t>Croatia</t>
  </si>
  <si>
    <t>CRO</t>
  </si>
  <si>
    <t>Cuba</t>
  </si>
  <si>
    <t>CUB</t>
  </si>
  <si>
    <t>Cyprus</t>
  </si>
  <si>
    <t>CYP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</si>
  <si>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</si>
  <si>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</si>
  <si>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</si>
  <si>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</si>
  <si>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</si>
  <si>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</si>
  <si>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</si>
  <si>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</si>
  <si>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</si>
  <si>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</si>
  <si>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</si>
  <si>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ESA</t>
  </si>
  <si>
    <t>Equatorial Guinea</t>
  </si>
  <si>
    <t>GEQ</t>
  </si>
  <si>
    <t>Eritrea</t>
  </si>
  <si>
    <t>ERI</t>
  </si>
  <si>
    <t>Estonia</t>
  </si>
  <si>
    <t>EST</t>
  </si>
  <si>
    <t>Ethiopia</t>
  </si>
  <si>
    <t>ETH</t>
  </si>
  <si>
    <t>Fiji</t>
  </si>
  <si>
    <t>FIJ</t>
  </si>
  <si>
    <t>Gabon</t>
  </si>
  <si>
    <t>GAB</t>
  </si>
  <si>
    <t>Georgia</t>
  </si>
  <si>
    <t>GEO</t>
  </si>
  <si>
    <t>Ghana</t>
  </si>
  <si>
    <t>GHA</t>
  </si>
  <si>
    <t>Grenada</t>
  </si>
  <si>
    <t>GRN</t>
  </si>
  <si>
    <t>Guam</t>
  </si>
  <si>
    <t>GUM</t>
  </si>
  <si>
    <t>Guatemala</t>
  </si>
  <si>
    <t>GUA</t>
  </si>
  <si>
    <t>Guinea</t>
  </si>
  <si>
    <t>GUI</t>
  </si>
  <si>
    <t>Guinea-Bissau</t>
  </si>
  <si>
    <t>GBS</t>
  </si>
  <si>
    <t>Guyana</t>
  </si>
  <si>
    <t>GUY</t>
  </si>
  <si>
    <t>Haiti</t>
  </si>
  <si>
    <t>HAI</t>
  </si>
  <si>
    <t>Honduras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</si>
  <si>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</si>
  <si>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</si>
  <si>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</si>
  <si>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</si>
  <si>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</si>
  <si>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</si>
  <si>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</si>
  <si>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</si>
  <si>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</si>
  <si>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</si>
  <si>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INA</t>
  </si>
  <si>
    <t>Iran</t>
  </si>
  <si>
    <t>IRI</t>
  </si>
  <si>
    <t>Iraq</t>
  </si>
  <si>
    <t>IRQ</t>
  </si>
  <si>
    <t>Israel</t>
  </si>
  <si>
    <t>ISR</t>
  </si>
  <si>
    <t>Jamaica</t>
  </si>
  <si>
    <t>JAM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</si>
  <si>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</si>
  <si>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</si>
  <si>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</si>
  <si>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</si>
  <si>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</si>
  <si>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</si>
  <si>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</si>
  <si>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</si>
  <si>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North</t>
  </si>
  <si>
    <t>PRK</t>
  </si>
  <si>
    <t>Korea, South</t>
  </si>
  <si>
    <t>KOR</t>
  </si>
  <si>
    <t>Kuwait</t>
  </si>
  <si>
    <t>KUW</t>
  </si>
  <si>
    <t>Kyrgyzstan</t>
  </si>
  <si>
    <t>KGZ</t>
  </si>
  <si>
    <t>Laos</t>
  </si>
  <si>
    <t>LAO</t>
  </si>
  <si>
    <t>Latvia</t>
  </si>
  <si>
    <t>LAT</t>
  </si>
  <si>
    <t>Lebanon</t>
  </si>
  <si>
    <t>LIB</t>
  </si>
  <si>
    <t>Lesotho</t>
  </si>
  <si>
    <t>LES</t>
  </si>
  <si>
    <t>Liberia</t>
  </si>
  <si>
    <t>LBR</t>
  </si>
  <si>
    <t>Libya</t>
  </si>
  <si>
    <t>LBA</t>
  </si>
  <si>
    <t>Liechtenstein</t>
  </si>
  <si>
    <t>LIE</t>
  </si>
  <si>
    <t>Lithuania</t>
  </si>
  <si>
    <t>LTU</t>
  </si>
  <si>
    <t>Luxembourg</t>
  </si>
  <si>
    <t>LUX</t>
  </si>
  <si>
    <t>MKD</t>
  </si>
  <si>
    <t>Madagascar</t>
  </si>
  <si>
    <t>MAD</t>
  </si>
  <si>
    <t>Malawi</t>
  </si>
  <si>
    <t>MAW</t>
  </si>
  <si>
    <t>Malaysia</t>
  </si>
  <si>
    <t>MAS</t>
  </si>
  <si>
    <t>Maldives</t>
  </si>
  <si>
    <t>MDV</t>
  </si>
  <si>
    <t>Mali</t>
  </si>
  <si>
    <t>MLI</t>
  </si>
  <si>
    <t>Malta</t>
  </si>
  <si>
    <t>MLT</t>
  </si>
  <si>
    <t>Mauritania</t>
  </si>
  <si>
    <t>MTN</t>
  </si>
  <si>
    <t>Mauritius</t>
  </si>
  <si>
    <t>MRI</t>
  </si>
  <si>
    <t>Mexico</t>
  </si>
  <si>
    <t>MEX</t>
  </si>
  <si>
    <t>FSM</t>
  </si>
  <si>
    <t>Moldova</t>
  </si>
  <si>
    <t>MDA</t>
  </si>
  <si>
    <t>Monaco</t>
  </si>
  <si>
    <t>MON</t>
  </si>
  <si>
    <t>Mongolia</t>
  </si>
  <si>
    <t>MGL</t>
  </si>
  <si>
    <t>Morocco</t>
  </si>
  <si>
    <t>MAR</t>
  </si>
  <si>
    <t>Mozambique</t>
  </si>
  <si>
    <t>MOZ</t>
  </si>
  <si>
    <t>Myanmar (Burma)</t>
  </si>
  <si>
    <t>MYA</t>
  </si>
  <si>
    <t>Nauru</t>
  </si>
  <si>
    <t>NRU</t>
  </si>
  <si>
    <t>Nepal</t>
  </si>
  <si>
    <t>NEP</t>
  </si>
  <si>
    <t>Netherlands</t>
  </si>
  <si>
    <t>NED</t>
  </si>
  <si>
    <t>Netherlands Antilles</t>
  </si>
  <si>
    <t>AHO</t>
  </si>
  <si>
    <t>Nicaragua</t>
  </si>
  <si>
    <t>NCA</t>
  </si>
  <si>
    <t>Niger</t>
  </si>
  <si>
    <t>NIG</t>
  </si>
  <si>
    <t>Nigeria</t>
  </si>
  <si>
    <t>NGR</t>
  </si>
  <si>
    <t>Oman</t>
  </si>
  <si>
    <t>OMA</t>
  </si>
  <si>
    <t>Pakistan</t>
  </si>
  <si>
    <t>PAK</t>
  </si>
  <si>
    <t>Palau</t>
  </si>
  <si>
    <t>PLW</t>
  </si>
  <si>
    <t>Palestine</t>
  </si>
  <si>
    <t>PLE</t>
  </si>
  <si>
    <t>Panama</t>
  </si>
  <si>
    <t>PAN</t>
  </si>
  <si>
    <t>Papua New Guinea</t>
  </si>
  <si>
    <t>PNG</t>
  </si>
  <si>
    <t>Paraguay</t>
  </si>
  <si>
    <t>PAR</t>
  </si>
  <si>
    <t>Peru</t>
  </si>
  <si>
    <t>PER</t>
  </si>
  <si>
    <t>Philippines</t>
  </si>
  <si>
    <t>PHI</t>
  </si>
  <si>
    <t>Puerto Rico</t>
  </si>
  <si>
    <t>PUR</t>
  </si>
  <si>
    <t>Qatar</t>
  </si>
  <si>
    <t>QAT</t>
  </si>
  <si>
    <t>Romania</t>
  </si>
  <si>
    <t>ROM</t>
  </si>
  <si>
    <t>Rwanda</t>
  </si>
  <si>
    <t>RWA</t>
  </si>
  <si>
    <t>Saint Kitts and Nevis</t>
  </si>
  <si>
    <t>SKN</t>
  </si>
  <si>
    <t>Saint Lucia</t>
  </si>
  <si>
    <t>LCA</t>
  </si>
  <si>
    <t>Saint Vincent and the Grenadines</t>
  </si>
  <si>
    <t>VIN</t>
  </si>
  <si>
    <t>Samoa</t>
  </si>
  <si>
    <t>SAM</t>
  </si>
  <si>
    <t>San Marino</t>
  </si>
  <si>
    <t>SMR</t>
  </si>
  <si>
    <t>Sao Tome and Principe</t>
  </si>
  <si>
    <t>STP</t>
  </si>
  <si>
    <t>Saudi Arabia</t>
  </si>
  <si>
    <t>KSA</t>
  </si>
  <si>
    <t>Senegal</t>
  </si>
  <si>
    <t>SEN</t>
  </si>
  <si>
    <t>Serbia and Montenegro (Yugoslavia)</t>
  </si>
  <si>
    <t>SCG</t>
  </si>
  <si>
    <t>Seychelles</t>
  </si>
  <si>
    <t>SEY</t>
  </si>
  <si>
    <t>Sierra Leone</t>
  </si>
  <si>
    <t>SLE</t>
  </si>
  <si>
    <t>Singapore</t>
  </si>
  <si>
    <t>SIN</t>
  </si>
  <si>
    <t>Slovakia</t>
  </si>
  <si>
    <t>SVK</t>
  </si>
  <si>
    <t>Slovenia</t>
  </si>
  <si>
    <t>SLO</t>
  </si>
  <si>
    <t>Solomon Islands</t>
  </si>
  <si>
    <t>SOL</t>
  </si>
  <si>
    <t>Somalia</t>
  </si>
  <si>
    <t>SOM</t>
  </si>
  <si>
    <t>Sri Lanka</t>
  </si>
  <si>
    <t>SRI</t>
  </si>
  <si>
    <t>Sudan</t>
  </si>
  <si>
    <t>SUD</t>
  </si>
  <si>
    <t>Suriname</t>
  </si>
  <si>
    <t>SUR</t>
  </si>
  <si>
    <t>Swaziland</t>
  </si>
  <si>
    <t>SWZ</t>
  </si>
  <si>
    <t>Syria</t>
  </si>
  <si>
    <t>SYR</t>
  </si>
  <si>
    <t>Taiwan</t>
  </si>
  <si>
    <t>TPE</t>
  </si>
  <si>
    <t>Tajikistan</t>
  </si>
  <si>
    <t>TJK</t>
  </si>
  <si>
    <t>Tanzania</t>
  </si>
  <si>
    <t>TAN</t>
  </si>
  <si>
    <t>Thailand</t>
  </si>
  <si>
    <t>THA</t>
  </si>
  <si>
    <t>The Bahamas</t>
  </si>
  <si>
    <t>BAH</t>
  </si>
  <si>
    <t>The Gambia</t>
  </si>
  <si>
    <t>GAM</t>
  </si>
  <si>
    <t>Timor-Leste</t>
  </si>
  <si>
    <t>TLS</t>
  </si>
  <si>
    <t>Togo</t>
  </si>
  <si>
    <t>TOG</t>
  </si>
  <si>
    <t>Tonga</t>
  </si>
  <si>
    <t>TGA</t>
  </si>
  <si>
    <t>Trinidad and Tobago</t>
  </si>
  <si>
    <t>TRI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</si>
  <si>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</si>
  <si>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</si>
  <si>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</si>
  <si>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</si>
  <si>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</si>
  <si>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</si>
  <si>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</si>
  <si>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</si>
  <si>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</si>
  <si>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</si>
  <si>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</si>
  <si>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UAE</t>
  </si>
  <si>
    <t>Uruguay</t>
  </si>
  <si>
    <t>URU</t>
  </si>
  <si>
    <t>Uzbekistan</t>
  </si>
  <si>
    <t>UZB</t>
  </si>
  <si>
    <t>Vanuatu</t>
  </si>
  <si>
    <t>VAN</t>
  </si>
  <si>
    <t>Venezuela</t>
  </si>
  <si>
    <t>VEN</t>
  </si>
  <si>
    <t>Vietnam</t>
  </si>
  <si>
    <t>VIE</t>
  </si>
  <si>
    <t>Virgin Islands</t>
  </si>
  <si>
    <t>ISV</t>
  </si>
  <si>
    <t>Yemen</t>
  </si>
  <si>
    <t>YEM</t>
  </si>
  <si>
    <t>Zambia</t>
  </si>
  <si>
    <t>ZAM</t>
  </si>
  <si>
    <t>The Targets are to be scored using "Best Edge" scoring.</t>
  </si>
  <si>
    <t>The FM is part of the WRB tie breaker system.</t>
  </si>
  <si>
    <t xml:space="preserve">    -  then highest second and then third target.</t>
  </si>
  <si>
    <t xml:space="preserve">Using this scoring it’s almost impossible to have a tie. </t>
  </si>
  <si>
    <t>This is a Very Simple Spread sheet for recording your scores.</t>
  </si>
  <si>
    <t>All the Olympic Countries with their 3 Letter ID Codes are listed on the "Country ID's" Sheet.</t>
  </si>
  <si>
    <t>Everyone likes to see what Equipment others are using.   The equipment list is not compulsory but helpful.</t>
  </si>
  <si>
    <t>If a Last Name is two names like Von Braun it is best to leave out the space - VonBraun or McDonald for example.</t>
  </si>
  <si>
    <t xml:space="preserve">       (Try using Upper and Lower case letters not all Capitols)</t>
  </si>
  <si>
    <t>If the bullet hole touches the scoring ring it is in and if it touches the x-ring it is scored an 'X'.</t>
  </si>
  <si>
    <t>If the Score is 250 the first target that is not an 'X' is  FM.</t>
  </si>
  <si>
    <t>You can check the WRB website for further information as it becomes available.    http://worldrimfire.com/</t>
  </si>
  <si>
    <t>If you have any questions at all please email me and I will get back to you!  I check my email every day!</t>
  </si>
  <si>
    <t>Doug Weeter</t>
  </si>
  <si>
    <t>Savannah, Georgia  USA</t>
  </si>
  <si>
    <t>Email:  doug@worldrimfire.com</t>
  </si>
  <si>
    <t>Please Email me a copy of this excel file as soon as possible after your match so I can record your Country's scores.</t>
  </si>
  <si>
    <t>This is a very Simple Version of the Scoring Program.  The full version can be downloaded from the website or</t>
  </si>
  <si>
    <t>just email me and I will send you a copy.</t>
  </si>
  <si>
    <t>Please be sure to check the spelling of all Competitor names.</t>
  </si>
  <si>
    <t>Use the Tabs at the bottom to move around the sheets.</t>
  </si>
  <si>
    <t xml:space="preserve">Please fill in the Match date and the Country with its ID on the "Scores" sheet. </t>
  </si>
  <si>
    <t>May all your Targets be 250's and I look forward to getting your scores.</t>
  </si>
  <si>
    <t>Doug</t>
  </si>
  <si>
    <t>Scotland</t>
  </si>
  <si>
    <t>SCT</t>
  </si>
  <si>
    <t>Congo, Democratic Republic of the</t>
  </si>
  <si>
    <t>Micronesia, Federated States of</t>
  </si>
  <si>
    <t>Macedonia, Former Yugoslav Republic of</t>
  </si>
  <si>
    <t>WRB Postal - Simple Scoring Sheets</t>
  </si>
  <si>
    <t xml:space="preserve">FM  means First Miss, this is the first shot that is not in the 10 ring. </t>
  </si>
  <si>
    <t>Example:  If you had 10 shooters with exactly the same score you would look at the highest first target</t>
  </si>
  <si>
    <t xml:space="preserve">       If there is still a Tie then  you would look at FM first, second and third target. </t>
  </si>
  <si>
    <t>The full version has a lot more bells and whistles but also a little more complicated.</t>
  </si>
  <si>
    <t>Sukunimi</t>
  </si>
  <si>
    <t>Etunimi</t>
  </si>
  <si>
    <t>Kilpailupäivä:</t>
  </si>
  <si>
    <t>Seura</t>
  </si>
  <si>
    <t>Kilpailupaikka:</t>
  </si>
  <si>
    <t>Erä</t>
  </si>
  <si>
    <t>Rata</t>
  </si>
  <si>
    <t>ero</t>
  </si>
  <si>
    <t>Sija</t>
  </si>
  <si>
    <t>KEITELE</t>
  </si>
  <si>
    <t>SM 2011 KEITELE UL PIENOISKIVÄÄRI 5x10 lks 100 m</t>
  </si>
  <si>
    <t>summa</t>
  </si>
  <si>
    <t>Pienin kasa</t>
  </si>
  <si>
    <t>Mukari</t>
  </si>
  <si>
    <t>Jorma</t>
  </si>
  <si>
    <t>VäVi</t>
  </si>
  <si>
    <t>I</t>
  </si>
  <si>
    <t>Murisoja</t>
  </si>
  <si>
    <t>Risto</t>
  </si>
  <si>
    <t>HaaAs</t>
  </si>
  <si>
    <t>Varis</t>
  </si>
  <si>
    <t>Timo-Heikki</t>
  </si>
  <si>
    <t>KeAms</t>
  </si>
  <si>
    <t>Kotamäki</t>
  </si>
  <si>
    <t>Heikki</t>
  </si>
  <si>
    <t>LSA</t>
  </si>
  <si>
    <t>Kaarta</t>
  </si>
  <si>
    <t>Mika</t>
  </si>
  <si>
    <t>KalMy</t>
  </si>
  <si>
    <t>Kesänen</t>
  </si>
  <si>
    <t>Seppo</t>
  </si>
  <si>
    <t>KouMas</t>
  </si>
  <si>
    <t>Puutio</t>
  </si>
  <si>
    <t>Voitto</t>
  </si>
  <si>
    <t>LMS</t>
  </si>
  <si>
    <t>Mauri</t>
  </si>
  <si>
    <t>II</t>
  </si>
  <si>
    <t>Eija</t>
  </si>
  <si>
    <t>Ikäheimo</t>
  </si>
  <si>
    <t>Antti</t>
  </si>
  <si>
    <t>Raudaskoski</t>
  </si>
  <si>
    <t>Jari</t>
  </si>
  <si>
    <t>P-HA</t>
  </si>
  <si>
    <t>Välkkilä</t>
  </si>
  <si>
    <t>Arvi</t>
  </si>
  <si>
    <t>Juhani</t>
  </si>
  <si>
    <t>Ojala</t>
  </si>
  <si>
    <t>III</t>
  </si>
  <si>
    <t>Orjala</t>
  </si>
  <si>
    <t>Aleksi</t>
  </si>
  <si>
    <t>Ollila</t>
  </si>
  <si>
    <t>VS-VA</t>
  </si>
  <si>
    <t>Lilja</t>
  </si>
  <si>
    <t>Hietanen</t>
  </si>
  <si>
    <t>Jarkko</t>
  </si>
  <si>
    <t>TIA</t>
  </si>
  <si>
    <t>Muotio</t>
  </si>
  <si>
    <t>Jyrki</t>
  </si>
  <si>
    <t>Nousiainen</t>
  </si>
  <si>
    <t>Tapani</t>
  </si>
  <si>
    <t>KarttA</t>
  </si>
  <si>
    <t>Vuorela</t>
  </si>
  <si>
    <t>Mikko</t>
  </si>
  <si>
    <t>IV</t>
  </si>
  <si>
    <t>YMS</t>
  </si>
  <si>
    <t>Hytönen</t>
  </si>
  <si>
    <t>Reijo</t>
  </si>
  <si>
    <t>ÄäA</t>
  </si>
  <si>
    <t>Emil</t>
  </si>
  <si>
    <t>Kajanus</t>
  </si>
  <si>
    <t>Matti</t>
  </si>
  <si>
    <t>Korpi</t>
  </si>
  <si>
    <t>Tomi</t>
  </si>
  <si>
    <t>SSG</t>
  </si>
  <si>
    <t>Fred</t>
  </si>
  <si>
    <t>Christer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</si>
</sst>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 mmm\ yy"/>
    <numFmt numFmtId="173" formatCode="m/d/yy;@"/>
    <numFmt numFmtId="174" formatCode="m/d/yy"/>
    <numFmt numFmtId="175" formatCode="&quot;N$&quot;\ #,##0;&quot;N$&quot;\ \-#,##0"/>
    <numFmt numFmtId="176" formatCode="&quot;N$&quot;\ #,##0;[Red]&quot;N$&quot;\ \-#,##0"/>
    <numFmt numFmtId="177" formatCode="&quot;N$&quot;\ #,##0.00;&quot;N$&quot;\ \-#,##0.00"/>
    <numFmt numFmtId="178" formatCode="&quot;N$&quot;\ #,##0.00;[Red]&quot;N$&quot;\ \-#,##0.00"/>
    <numFmt numFmtId="179" formatCode="_ &quot;N$&quot;\ * #,##0_ ;_ &quot;N$&quot;\ * \-#,##0_ ;_ &quot;N$&quot;\ * &quot;-&quot;_ ;_ @_ "/>
    <numFmt numFmtId="180" formatCode="_ * #,##0_ ;_ * \-#,##0_ ;_ * &quot;-&quot;_ ;_ @_ "/>
    <numFmt numFmtId="181" formatCode="_ &quot;N$&quot;\ * #,##0.00_ ;_ &quot;N$&quot;\ * \-#,##0.00_ ;_ &quot;N$&quot;\ * &quot;-&quot;??_ ;_ @_ "/>
    <numFmt numFmtId="182" formatCode="_ * #,##0.00_ ;_ * \-#,##0.00_ ;_ * &quot;-&quot;??_ ;_ @_ 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mm/dd/yy"/>
    <numFmt numFmtId="198" formatCode="0;\-0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</numFmts>
  <fonts count="59">
    <font>
      <sz val="10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0"/>
    </font>
    <font>
      <b/>
      <sz val="14"/>
      <name val="Times New Roman"/>
      <family val="1"/>
    </font>
    <font>
      <sz val="16"/>
      <name val="Script MT Bold"/>
      <family val="4"/>
    </font>
    <font>
      <b/>
      <sz val="8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4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0" fontId="47" fillId="0" borderId="3" applyNumberFormat="0" applyFill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2" applyNumberFormat="0" applyAlignment="0" applyProtection="0"/>
    <xf numFmtId="0" fontId="56" fillId="32" borderId="8" applyNumberFormat="0" applyAlignment="0" applyProtection="0"/>
    <xf numFmtId="0" fontId="57" fillId="29" borderId="9" applyNumberFormat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3" fillId="34" borderId="11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>
      <alignment/>
    </xf>
    <xf numFmtId="0" fontId="9" fillId="34" borderId="12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17" fillId="34" borderId="0" xfId="0" applyNumberFormat="1" applyFont="1" applyFill="1" applyBorder="1" applyAlignment="1" applyProtection="1">
      <alignment horizontal="center"/>
      <protection/>
    </xf>
    <xf numFmtId="0" fontId="1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14" fillId="34" borderId="15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>
      <alignment/>
    </xf>
    <xf numFmtId="0" fontId="20" fillId="34" borderId="0" xfId="0" applyFont="1" applyFill="1" applyBorder="1" applyAlignment="1" applyProtection="1">
      <alignment horizontal="center"/>
      <protection/>
    </xf>
    <xf numFmtId="0" fontId="21" fillId="0" borderId="18" xfId="0" applyFont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18" fillId="34" borderId="19" xfId="0" applyNumberFormat="1" applyFont="1" applyFill="1" applyBorder="1" applyAlignment="1" applyProtection="1">
      <alignment horizontal="center"/>
      <protection/>
    </xf>
    <xf numFmtId="172" fontId="18" fillId="34" borderId="20" xfId="0" applyNumberFormat="1" applyFont="1" applyFill="1" applyBorder="1" applyAlignment="1" applyProtection="1">
      <alignment horizontal="center"/>
      <protection/>
    </xf>
    <xf numFmtId="0" fontId="8" fillId="34" borderId="21" xfId="0" applyFont="1" applyFill="1" applyBorder="1" applyAlignment="1" applyProtection="1">
      <alignment horizontal="left"/>
      <protection/>
    </xf>
    <xf numFmtId="0" fontId="8" fillId="34" borderId="12" xfId="0" applyFont="1" applyFill="1" applyBorder="1" applyAlignment="1" applyProtection="1">
      <alignment horizontal="left"/>
      <protection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9" fillId="34" borderId="22" xfId="0" applyFont="1" applyFill="1" applyBorder="1" applyAlignment="1" applyProtection="1">
      <alignment horizontal="center"/>
      <protection/>
    </xf>
    <xf numFmtId="0" fontId="9" fillId="34" borderId="23" xfId="0" applyFont="1" applyFill="1" applyBorder="1" applyAlignment="1" applyProtection="1">
      <alignment horizontal="center"/>
      <protection/>
    </xf>
    <xf numFmtId="0" fontId="0" fillId="35" borderId="2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25" xfId="0" applyFill="1" applyBorder="1" applyAlignment="1">
      <alignment/>
    </xf>
    <xf numFmtId="0" fontId="0" fillId="35" borderId="23" xfId="0" applyFill="1" applyBorder="1" applyAlignment="1">
      <alignment/>
    </xf>
    <xf numFmtId="0" fontId="3" fillId="35" borderId="2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3" fillId="35" borderId="25" xfId="0" applyFont="1" applyFill="1" applyBorder="1" applyAlignment="1" applyProtection="1">
      <alignment horizontal="center"/>
      <protection/>
    </xf>
    <xf numFmtId="0" fontId="24" fillId="35" borderId="26" xfId="0" applyFont="1" applyFill="1" applyBorder="1" applyAlignment="1" applyProtection="1">
      <alignment horizontal="center"/>
      <protection/>
    </xf>
    <xf numFmtId="0" fontId="24" fillId="35" borderId="18" xfId="0" applyFont="1" applyFill="1" applyBorder="1" applyAlignment="1" applyProtection="1">
      <alignment horizontal="center"/>
      <protection/>
    </xf>
    <xf numFmtId="0" fontId="24" fillId="35" borderId="27" xfId="0" applyFont="1" applyFill="1" applyBorder="1" applyAlignment="1" applyProtection="1">
      <alignment horizontal="center"/>
      <protection/>
    </xf>
    <xf numFmtId="0" fontId="24" fillId="35" borderId="28" xfId="0" applyFont="1" applyFill="1" applyBorder="1" applyAlignment="1" applyProtection="1">
      <alignment horizontal="center"/>
      <protection/>
    </xf>
    <xf numFmtId="0" fontId="21" fillId="35" borderId="26" xfId="0" applyFont="1" applyFill="1" applyBorder="1" applyAlignment="1" applyProtection="1">
      <alignment horizontal="center"/>
      <protection/>
    </xf>
    <xf numFmtId="0" fontId="21" fillId="35" borderId="18" xfId="0" applyFont="1" applyFill="1" applyBorder="1" applyAlignment="1" applyProtection="1">
      <alignment horizontal="center"/>
      <protection/>
    </xf>
    <xf numFmtId="0" fontId="21" fillId="35" borderId="27" xfId="0" applyFont="1" applyFill="1" applyBorder="1" applyAlignment="1" applyProtection="1">
      <alignment horizontal="center"/>
      <protection/>
    </xf>
    <xf numFmtId="0" fontId="21" fillId="35" borderId="28" xfId="0" applyFont="1" applyFill="1" applyBorder="1" applyAlignment="1" applyProtection="1">
      <alignment horizontal="center"/>
      <protection/>
    </xf>
    <xf numFmtId="0" fontId="0" fillId="35" borderId="18" xfId="0" applyFill="1" applyBorder="1" applyAlignment="1">
      <alignment/>
    </xf>
    <xf numFmtId="0" fontId="3" fillId="35" borderId="18" xfId="0" applyFont="1" applyFill="1" applyBorder="1" applyAlignment="1" applyProtection="1">
      <alignment horizontal="center"/>
      <protection/>
    </xf>
    <xf numFmtId="0" fontId="22" fillId="34" borderId="24" xfId="0" applyFont="1" applyFill="1" applyBorder="1" applyAlignment="1">
      <alignment/>
    </xf>
    <xf numFmtId="0" fontId="3" fillId="0" borderId="18" xfId="0" applyFont="1" applyBorder="1" applyAlignment="1">
      <alignment/>
    </xf>
    <xf numFmtId="0" fontId="14" fillId="34" borderId="18" xfId="0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9" fillId="34" borderId="29" xfId="0" applyFont="1" applyFill="1" applyBorder="1" applyAlignment="1">
      <alignment horizontal="center"/>
    </xf>
    <xf numFmtId="0" fontId="1" fillId="34" borderId="30" xfId="0" applyFont="1" applyFill="1" applyBorder="1" applyAlignment="1" applyProtection="1">
      <alignment horizontal="center"/>
      <protection/>
    </xf>
    <xf numFmtId="0" fontId="23" fillId="34" borderId="31" xfId="0" applyFont="1" applyFill="1" applyBorder="1" applyAlignment="1" applyProtection="1">
      <alignment horizontal="center"/>
      <protection/>
    </xf>
    <xf numFmtId="0" fontId="18" fillId="34" borderId="32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/>
    </xf>
    <xf numFmtId="0" fontId="12" fillId="36" borderId="34" xfId="0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A2" sqref="A2"/>
    </sheetView>
  </sheetViews>
  <sheetFormatPr defaultColWidth="8.8515625" defaultRowHeight="12.75"/>
  <cols>
    <col min="1" max="1" width="8.00390625" style="15" bestFit="1" customWidth="1"/>
    <col min="2" max="2" width="102.28125" style="15" bestFit="1" customWidth="1"/>
    <col min="3" max="3" width="12.421875" style="15" customWidth="1"/>
    <col min="4" max="16384" width="8.8515625" style="15" customWidth="1"/>
  </cols>
  <sheetData>
    <row r="1" spans="1:9" ht="18.75">
      <c r="A1" s="12">
        <v>39814</v>
      </c>
      <c r="B1" s="13" t="s">
        <v>435</v>
      </c>
      <c r="C1" s="14"/>
      <c r="D1" s="14"/>
      <c r="E1" s="14"/>
      <c r="F1" s="14"/>
      <c r="G1" s="14"/>
      <c r="H1" s="14"/>
      <c r="I1" s="14"/>
    </row>
    <row r="2" spans="2:9" ht="15.75">
      <c r="B2" s="16" t="s">
        <v>410</v>
      </c>
      <c r="C2" s="14"/>
      <c r="D2" s="14"/>
      <c r="E2" s="14"/>
      <c r="F2" s="14"/>
      <c r="G2" s="14"/>
      <c r="H2" s="14"/>
      <c r="I2" s="14"/>
    </row>
    <row r="3" spans="2:9" ht="15.75">
      <c r="B3" s="17" t="s">
        <v>426</v>
      </c>
      <c r="C3" s="14"/>
      <c r="D3" s="14"/>
      <c r="E3" s="14"/>
      <c r="F3" s="14"/>
      <c r="G3" s="14"/>
      <c r="H3" s="14"/>
      <c r="I3" s="14"/>
    </row>
    <row r="4" spans="2:9" ht="15.75">
      <c r="B4" s="18" t="s">
        <v>427</v>
      </c>
      <c r="C4" s="14"/>
      <c r="D4" s="14"/>
      <c r="E4" s="14"/>
      <c r="F4" s="14"/>
      <c r="G4" s="14"/>
      <c r="H4" s="14"/>
      <c r="I4" s="14"/>
    </row>
    <row r="5" spans="2:9" ht="15.75">
      <c r="B5" s="18" t="s">
        <v>411</v>
      </c>
      <c r="C5" s="14"/>
      <c r="D5" s="14"/>
      <c r="E5" s="14"/>
      <c r="F5" s="14"/>
      <c r="G5" s="14"/>
      <c r="H5" s="14"/>
      <c r="I5" s="14"/>
    </row>
    <row r="6" spans="2:9" ht="15.75">
      <c r="B6" s="19" t="s">
        <v>425</v>
      </c>
      <c r="C6" s="14"/>
      <c r="D6" s="14"/>
      <c r="E6" s="14"/>
      <c r="F6" s="14"/>
      <c r="G6" s="14"/>
      <c r="H6" s="14"/>
      <c r="I6" s="14"/>
    </row>
    <row r="7" spans="2:9" ht="15.75">
      <c r="B7" s="19" t="s">
        <v>413</v>
      </c>
      <c r="C7" s="14"/>
      <c r="D7" s="14"/>
      <c r="E7" s="14"/>
      <c r="F7" s="14"/>
      <c r="G7" s="14"/>
      <c r="H7" s="14"/>
      <c r="I7" s="14"/>
    </row>
    <row r="8" spans="2:9" ht="15.75">
      <c r="B8" s="19" t="s">
        <v>414</v>
      </c>
      <c r="C8" s="14"/>
      <c r="D8" s="14"/>
      <c r="E8" s="14"/>
      <c r="F8" s="14"/>
      <c r="G8" s="14"/>
      <c r="H8" s="14"/>
      <c r="I8" s="14"/>
    </row>
    <row r="9" spans="2:9" ht="15.75">
      <c r="B9" s="19" t="s">
        <v>406</v>
      </c>
      <c r="C9" s="14"/>
      <c r="D9" s="14"/>
      <c r="E9" s="14"/>
      <c r="F9" s="14"/>
      <c r="G9" s="14"/>
      <c r="H9" s="14"/>
      <c r="I9" s="14"/>
    </row>
    <row r="10" spans="2:9" ht="15.75">
      <c r="B10" s="19" t="s">
        <v>415</v>
      </c>
      <c r="C10" s="14"/>
      <c r="D10" s="14"/>
      <c r="E10" s="14"/>
      <c r="F10" s="14"/>
      <c r="G10" s="14"/>
      <c r="H10" s="14"/>
      <c r="I10" s="14"/>
    </row>
    <row r="11" spans="1:9" ht="15.75">
      <c r="A11" s="14"/>
      <c r="B11" s="19" t="s">
        <v>436</v>
      </c>
      <c r="C11" s="14"/>
      <c r="D11" s="14"/>
      <c r="E11" s="14"/>
      <c r="F11" s="14"/>
      <c r="G11" s="14"/>
      <c r="H11" s="14"/>
      <c r="I11" s="14"/>
    </row>
    <row r="12" spans="1:9" ht="15.75">
      <c r="A12" s="14"/>
      <c r="B12" s="19" t="s">
        <v>416</v>
      </c>
      <c r="C12" s="14"/>
      <c r="D12" s="14"/>
      <c r="E12" s="14"/>
      <c r="F12" s="14"/>
      <c r="G12" s="14"/>
      <c r="H12" s="14"/>
      <c r="I12" s="14"/>
    </row>
    <row r="13" spans="1:9" ht="15.75">
      <c r="A13" s="14"/>
      <c r="B13" s="19" t="s">
        <v>407</v>
      </c>
      <c r="C13" s="14"/>
      <c r="D13" s="14"/>
      <c r="E13" s="14"/>
      <c r="F13" s="14"/>
      <c r="G13" s="14"/>
      <c r="H13" s="14"/>
      <c r="I13" s="14"/>
    </row>
    <row r="14" spans="1:9" ht="15.75">
      <c r="A14" s="14"/>
      <c r="B14" s="19" t="s">
        <v>437</v>
      </c>
      <c r="C14" s="14"/>
      <c r="D14" s="14"/>
      <c r="E14" s="14"/>
      <c r="F14" s="14"/>
      <c r="G14" s="14"/>
      <c r="H14" s="14"/>
      <c r="I14" s="14"/>
    </row>
    <row r="15" spans="1:9" ht="15.75">
      <c r="A15" s="14"/>
      <c r="B15" s="19" t="s">
        <v>408</v>
      </c>
      <c r="C15" s="14"/>
      <c r="D15" s="14"/>
      <c r="E15" s="14"/>
      <c r="F15" s="14"/>
      <c r="G15" s="14"/>
      <c r="H15" s="14"/>
      <c r="I15" s="14"/>
    </row>
    <row r="16" spans="1:9" ht="15.75">
      <c r="A16" s="14"/>
      <c r="B16" s="19" t="s">
        <v>438</v>
      </c>
      <c r="C16" s="14"/>
      <c r="D16" s="14"/>
      <c r="E16" s="14"/>
      <c r="F16" s="14"/>
      <c r="G16" s="14"/>
      <c r="H16" s="14"/>
      <c r="I16" s="14"/>
    </row>
    <row r="17" spans="1:9" ht="15.75">
      <c r="A17" s="14"/>
      <c r="B17" s="19" t="s">
        <v>409</v>
      </c>
      <c r="C17" s="14"/>
      <c r="D17" s="14"/>
      <c r="E17" s="14"/>
      <c r="F17" s="14"/>
      <c r="G17" s="14"/>
      <c r="H17" s="14"/>
      <c r="I17" s="14"/>
    </row>
    <row r="18" spans="1:9" ht="15.75">
      <c r="A18" s="14"/>
      <c r="B18" s="19"/>
      <c r="C18" s="14"/>
      <c r="D18" s="14"/>
      <c r="E18" s="14"/>
      <c r="F18" s="14"/>
      <c r="G18" s="14"/>
      <c r="H18" s="14"/>
      <c r="I18" s="14"/>
    </row>
    <row r="19" spans="1:9" ht="15.75">
      <c r="A19" s="14"/>
      <c r="B19" s="19" t="s">
        <v>412</v>
      </c>
      <c r="C19" s="14"/>
      <c r="D19" s="14"/>
      <c r="E19" s="14"/>
      <c r="F19" s="14"/>
      <c r="G19" s="14"/>
      <c r="H19" s="14"/>
      <c r="I19" s="14"/>
    </row>
    <row r="20" spans="1:9" ht="15.75">
      <c r="A20" s="14"/>
      <c r="B20" s="19"/>
      <c r="C20" s="14"/>
      <c r="D20" s="14"/>
      <c r="E20" s="14"/>
      <c r="F20" s="14"/>
      <c r="G20" s="14"/>
      <c r="H20" s="14"/>
      <c r="I20" s="14"/>
    </row>
    <row r="21" spans="1:9" ht="15.75">
      <c r="A21" s="14"/>
      <c r="B21" s="19" t="s">
        <v>422</v>
      </c>
      <c r="C21" s="14"/>
      <c r="D21" s="14"/>
      <c r="E21" s="14"/>
      <c r="F21" s="14"/>
      <c r="G21" s="14"/>
      <c r="H21" s="14"/>
      <c r="I21" s="14"/>
    </row>
    <row r="22" ht="15.75">
      <c r="B22" s="19"/>
    </row>
    <row r="23" ht="15.75">
      <c r="B23" s="19" t="s">
        <v>418</v>
      </c>
    </row>
    <row r="24" ht="15.75">
      <c r="B24" s="19" t="s">
        <v>417</v>
      </c>
    </row>
    <row r="25" ht="15.75">
      <c r="B25" s="19" t="s">
        <v>423</v>
      </c>
    </row>
    <row r="26" ht="15.75">
      <c r="B26" s="19" t="s">
        <v>424</v>
      </c>
    </row>
    <row r="27" ht="15.75">
      <c r="B27" s="19" t="s">
        <v>439</v>
      </c>
    </row>
    <row r="28" ht="15.75">
      <c r="B28" s="19"/>
    </row>
    <row r="29" ht="15.75">
      <c r="B29" s="17" t="s">
        <v>428</v>
      </c>
    </row>
    <row r="30" ht="20.25">
      <c r="B30" s="20" t="s">
        <v>429</v>
      </c>
    </row>
    <row r="31" ht="15.75">
      <c r="B31" s="19" t="s">
        <v>419</v>
      </c>
    </row>
    <row r="32" ht="15.75">
      <c r="B32" s="19" t="s">
        <v>420</v>
      </c>
    </row>
    <row r="33" ht="15.75">
      <c r="B33" s="19" t="s">
        <v>421</v>
      </c>
    </row>
    <row r="34" ht="15.75">
      <c r="B34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2"/>
  <sheetViews>
    <sheetView tabSelected="1" zoomScale="120" zoomScaleNormal="120" zoomScalePageLayoutView="0" workbookViewId="0" topLeftCell="A1">
      <pane xSplit="5" ySplit="4" topLeftCell="F1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5" sqref="B25"/>
    </sheetView>
  </sheetViews>
  <sheetFormatPr defaultColWidth="9.140625" defaultRowHeight="12.75"/>
  <cols>
    <col min="1" max="1" width="8.7109375" style="11" hidden="1" customWidth="1"/>
    <col min="2" max="2" width="5.421875" style="11" customWidth="1"/>
    <col min="3" max="3" width="15.140625" style="27" customWidth="1"/>
    <col min="4" max="4" width="9.7109375" style="0" customWidth="1"/>
    <col min="5" max="5" width="4.8515625" style="36" customWidth="1"/>
    <col min="6" max="6" width="5.421875" style="36" customWidth="1"/>
    <col min="7" max="7" width="8.421875" style="0" customWidth="1"/>
    <col min="8" max="8" width="2.8515625" style="0" hidden="1" customWidth="1"/>
    <col min="9" max="13" width="6.8515625" style="49" customWidth="1"/>
    <col min="14" max="14" width="8.140625" style="49" customWidth="1"/>
    <col min="15" max="15" width="6.8515625" style="49" customWidth="1"/>
    <col min="16" max="33" width="7.57421875" style="49" customWidth="1"/>
    <col min="34" max="34" width="7.57421875" style="63" customWidth="1"/>
    <col min="35" max="35" width="0" style="0" hidden="1" customWidth="1"/>
  </cols>
  <sheetData>
    <row r="1" spans="1:34" ht="24.75" customHeight="1" thickBot="1">
      <c r="A1" s="24"/>
      <c r="B1" s="65" t="s">
        <v>450</v>
      </c>
      <c r="D1" s="22"/>
      <c r="E1" s="35"/>
      <c r="F1" s="35"/>
      <c r="G1" s="23"/>
      <c r="H1" s="22"/>
      <c r="I1" s="46"/>
      <c r="J1" s="47"/>
      <c r="K1" s="47"/>
      <c r="L1" s="48"/>
      <c r="M1" s="48"/>
      <c r="N1" s="48"/>
      <c r="O1" s="48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8"/>
    </row>
    <row r="2" spans="1:34" ht="17.25" customHeight="1" thickBot="1" thickTop="1">
      <c r="A2" s="25"/>
      <c r="B2" s="66"/>
      <c r="C2" s="37" t="s">
        <v>442</v>
      </c>
      <c r="D2" s="71" t="s">
        <v>444</v>
      </c>
      <c r="E2" s="72"/>
      <c r="F2" s="33"/>
      <c r="I2" s="48" t="s">
        <v>452</v>
      </c>
      <c r="K2" s="48"/>
      <c r="L2" s="48"/>
      <c r="M2" s="48"/>
      <c r="N2" s="48"/>
      <c r="O2" s="48"/>
      <c r="AH2" s="48"/>
    </row>
    <row r="3" spans="1:34" ht="22.5" customHeight="1" thickBot="1" thickTop="1">
      <c r="A3" s="25"/>
      <c r="B3" s="68"/>
      <c r="C3" s="38">
        <v>40804</v>
      </c>
      <c r="D3" s="73" t="s">
        <v>449</v>
      </c>
      <c r="E3" s="74"/>
      <c r="F3" s="70"/>
      <c r="G3" s="8" t="s">
        <v>16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48"/>
    </row>
    <row r="4" spans="1:38" ht="12" customHeight="1" thickTop="1">
      <c r="A4" s="26" t="s">
        <v>0</v>
      </c>
      <c r="B4" s="67" t="s">
        <v>448</v>
      </c>
      <c r="C4" s="39" t="s">
        <v>440</v>
      </c>
      <c r="D4" s="40" t="s">
        <v>441</v>
      </c>
      <c r="E4" s="44" t="s">
        <v>446</v>
      </c>
      <c r="F4" s="45" t="s">
        <v>445</v>
      </c>
      <c r="G4" s="10" t="s">
        <v>443</v>
      </c>
      <c r="H4" s="1" t="s">
        <v>1</v>
      </c>
      <c r="I4" s="52">
        <v>1</v>
      </c>
      <c r="J4" s="52">
        <v>2</v>
      </c>
      <c r="K4" s="53">
        <v>3</v>
      </c>
      <c r="L4" s="53">
        <v>4</v>
      </c>
      <c r="M4" s="53">
        <v>5</v>
      </c>
      <c r="N4" s="53" t="s">
        <v>451</v>
      </c>
      <c r="O4" s="52" t="s">
        <v>447</v>
      </c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64" t="s">
        <v>447</v>
      </c>
      <c r="AI4" s="2"/>
      <c r="AJ4" s="2"/>
      <c r="AL4" s="21"/>
    </row>
    <row r="5" spans="1:38" s="30" customFormat="1" ht="15.75" customHeight="1">
      <c r="A5" s="28" t="e">
        <f>IF(G5&gt;0,CONCATENATE(#REF!,"-",G5),CONCATENATE(#REF!,"-",LEFT(D5,4)))</f>
        <v>#REF!</v>
      </c>
      <c r="B5" s="69">
        <v>1</v>
      </c>
      <c r="C5" s="41" t="s">
        <v>483</v>
      </c>
      <c r="D5" s="41" t="s">
        <v>484</v>
      </c>
      <c r="E5" s="42">
        <v>5</v>
      </c>
      <c r="F5" s="42" t="s">
        <v>476</v>
      </c>
      <c r="G5" s="41" t="s">
        <v>465</v>
      </c>
      <c r="H5" s="43"/>
      <c r="I5" s="55">
        <v>19.78</v>
      </c>
      <c r="J5" s="56">
        <v>25.87</v>
      </c>
      <c r="K5" s="56">
        <v>29.03</v>
      </c>
      <c r="L5" s="56">
        <v>26.13</v>
      </c>
      <c r="M5" s="56">
        <v>14.77</v>
      </c>
      <c r="N5" s="56">
        <f aca="true" t="shared" si="0" ref="N5:N29">SUM(I5:M5)</f>
        <v>115.58</v>
      </c>
      <c r="O5" s="56"/>
      <c r="P5" s="56"/>
      <c r="Q5" s="56"/>
      <c r="R5" s="56"/>
      <c r="S5" s="56"/>
      <c r="T5" s="56"/>
      <c r="U5" s="57"/>
      <c r="V5" s="58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7"/>
      <c r="AH5" s="56"/>
      <c r="AI5" s="31"/>
      <c r="AJ5" s="31"/>
      <c r="AL5" s="32"/>
    </row>
    <row r="6" spans="1:36" s="30" customFormat="1" ht="15.75" customHeight="1">
      <c r="A6" s="28" t="e">
        <f>IF(G6&gt;0,CONCATENATE(#REF!,"-",G6),CONCATENATE(#REF!,"-",LEFT(D6,4)))</f>
        <v>#REF!</v>
      </c>
      <c r="B6" s="69">
        <v>2</v>
      </c>
      <c r="C6" s="41" t="s">
        <v>457</v>
      </c>
      <c r="D6" s="41" t="s">
        <v>458</v>
      </c>
      <c r="E6" s="42">
        <v>2</v>
      </c>
      <c r="F6" s="42" t="s">
        <v>456</v>
      </c>
      <c r="G6" s="41" t="s">
        <v>459</v>
      </c>
      <c r="H6" s="43"/>
      <c r="I6" s="55">
        <v>28.9</v>
      </c>
      <c r="J6" s="56">
        <v>26.59</v>
      </c>
      <c r="K6" s="56">
        <v>22.23</v>
      </c>
      <c r="L6" s="56">
        <v>23.27</v>
      </c>
      <c r="M6" s="56">
        <v>26.04</v>
      </c>
      <c r="N6" s="56">
        <f t="shared" si="0"/>
        <v>127.03</v>
      </c>
      <c r="O6" s="56">
        <f>N6-$N$5</f>
        <v>11.450000000000003</v>
      </c>
      <c r="P6" s="56"/>
      <c r="Q6" s="56"/>
      <c r="R6" s="56"/>
      <c r="S6" s="56"/>
      <c r="T6" s="56"/>
      <c r="U6" s="57"/>
      <c r="V6" s="58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56">
        <f>N6-$N$5</f>
        <v>11.450000000000003</v>
      </c>
      <c r="AI6" s="31"/>
      <c r="AJ6" s="31"/>
    </row>
    <row r="7" spans="1:36" s="30" customFormat="1" ht="15.75" customHeight="1">
      <c r="A7" s="28" t="e">
        <f>IF(G7&gt;0,CONCATENATE(#REF!,"-",G7),CONCATENATE(#REF!,"-",LEFT(D7,4)))</f>
        <v>#REF!</v>
      </c>
      <c r="B7" s="69">
        <v>3</v>
      </c>
      <c r="C7" s="41" t="s">
        <v>453</v>
      </c>
      <c r="D7" s="41" t="s">
        <v>454</v>
      </c>
      <c r="E7" s="42">
        <v>1</v>
      </c>
      <c r="F7" s="42" t="s">
        <v>456</v>
      </c>
      <c r="G7" s="41" t="s">
        <v>455</v>
      </c>
      <c r="H7" s="43"/>
      <c r="I7" s="55">
        <v>23.32</v>
      </c>
      <c r="J7" s="56">
        <v>22.74</v>
      </c>
      <c r="K7" s="56">
        <v>23.64</v>
      </c>
      <c r="L7" s="56">
        <v>26.21</v>
      </c>
      <c r="M7" s="56">
        <v>31.15</v>
      </c>
      <c r="N7" s="56">
        <f t="shared" si="0"/>
        <v>127.06</v>
      </c>
      <c r="O7" s="56">
        <f aca="true" t="shared" si="1" ref="O7:O29">N7-$N$5</f>
        <v>11.480000000000004</v>
      </c>
      <c r="P7" s="56"/>
      <c r="Q7" s="56"/>
      <c r="R7" s="56"/>
      <c r="S7" s="56"/>
      <c r="T7" s="56"/>
      <c r="U7" s="57"/>
      <c r="V7" s="58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56">
        <f aca="true" t="shared" si="2" ref="AH7:AH19">N7-$N$5</f>
        <v>11.480000000000004</v>
      </c>
      <c r="AI7" s="31"/>
      <c r="AJ7" s="31"/>
    </row>
    <row r="8" spans="1:36" s="30" customFormat="1" ht="15.75" customHeight="1">
      <c r="A8" s="28" t="e">
        <f>IF(G8&gt;0,CONCATENATE(#REF!,"-",G8),CONCATENATE(#REF!,"-",LEFT(D8,4)))</f>
        <v>#REF!</v>
      </c>
      <c r="B8" s="69">
        <v>4</v>
      </c>
      <c r="C8" s="41" t="s">
        <v>488</v>
      </c>
      <c r="D8" s="41" t="s">
        <v>508</v>
      </c>
      <c r="E8" s="42">
        <v>3</v>
      </c>
      <c r="F8" s="42" t="s">
        <v>503</v>
      </c>
      <c r="G8" s="41" t="s">
        <v>474</v>
      </c>
      <c r="H8" s="43"/>
      <c r="I8" s="55">
        <v>34.32</v>
      </c>
      <c r="J8" s="56">
        <v>29.06</v>
      </c>
      <c r="K8" s="56">
        <v>21.57</v>
      </c>
      <c r="L8" s="56">
        <v>22.42</v>
      </c>
      <c r="M8" s="56">
        <v>28.7</v>
      </c>
      <c r="N8" s="56">
        <f t="shared" si="0"/>
        <v>136.07</v>
      </c>
      <c r="O8" s="56">
        <f t="shared" si="1"/>
        <v>20.489999999999995</v>
      </c>
      <c r="P8" s="56"/>
      <c r="Q8" s="56"/>
      <c r="R8" s="56"/>
      <c r="S8" s="56"/>
      <c r="T8" s="56"/>
      <c r="U8" s="57"/>
      <c r="V8" s="5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56">
        <f t="shared" si="2"/>
        <v>20.489999999999995</v>
      </c>
      <c r="AI8" s="31"/>
      <c r="AJ8" s="31"/>
    </row>
    <row r="9" spans="1:36" s="30" customFormat="1" ht="15.75" customHeight="1">
      <c r="A9" s="28" t="e">
        <f>IF(G9&gt;0,CONCATENATE(#REF!,"-",G9),CONCATENATE(#REF!,"-",LEFT(D9,4)))</f>
        <v>#REF!</v>
      </c>
      <c r="B9" s="69">
        <v>5</v>
      </c>
      <c r="C9" s="41" t="s">
        <v>453</v>
      </c>
      <c r="D9" s="41" t="s">
        <v>475</v>
      </c>
      <c r="E9" s="42">
        <v>1</v>
      </c>
      <c r="F9" s="42" t="s">
        <v>476</v>
      </c>
      <c r="G9" s="41" t="s">
        <v>455</v>
      </c>
      <c r="H9" s="43"/>
      <c r="I9" s="55">
        <v>31.32</v>
      </c>
      <c r="J9" s="56">
        <v>25.29</v>
      </c>
      <c r="K9" s="56">
        <v>25.87</v>
      </c>
      <c r="L9" s="56">
        <v>32.61</v>
      </c>
      <c r="M9" s="56">
        <v>26.68</v>
      </c>
      <c r="N9" s="56">
        <f t="shared" si="0"/>
        <v>141.77</v>
      </c>
      <c r="O9" s="56">
        <f t="shared" si="1"/>
        <v>26.190000000000012</v>
      </c>
      <c r="P9" s="56"/>
      <c r="Q9" s="56"/>
      <c r="R9" s="56"/>
      <c r="S9" s="56"/>
      <c r="T9" s="56"/>
      <c r="U9" s="57"/>
      <c r="V9" s="58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56">
        <f t="shared" si="2"/>
        <v>26.190000000000012</v>
      </c>
      <c r="AI9" s="31"/>
      <c r="AJ9" s="31"/>
    </row>
    <row r="10" spans="1:36" s="30" customFormat="1" ht="15.75" customHeight="1">
      <c r="A10" s="28" t="e">
        <f>IF(G10&gt;0,CONCATENATE(#REF!,"-",G10),CONCATENATE(#REF!,"-",LEFT(D10,4)))</f>
        <v>#REF!</v>
      </c>
      <c r="B10" s="69">
        <v>6</v>
      </c>
      <c r="C10" s="41" t="s">
        <v>492</v>
      </c>
      <c r="D10" s="41" t="s">
        <v>479</v>
      </c>
      <c r="E10" s="42">
        <v>5</v>
      </c>
      <c r="F10" s="42" t="s">
        <v>487</v>
      </c>
      <c r="G10" s="41" t="s">
        <v>465</v>
      </c>
      <c r="H10" s="43"/>
      <c r="I10" s="55">
        <v>22.42</v>
      </c>
      <c r="J10" s="56">
        <v>36.16</v>
      </c>
      <c r="K10" s="56">
        <v>29.36</v>
      </c>
      <c r="L10" s="56">
        <v>25.44</v>
      </c>
      <c r="M10" s="56">
        <v>30.01</v>
      </c>
      <c r="N10" s="56">
        <f t="shared" si="0"/>
        <v>143.39</v>
      </c>
      <c r="O10" s="56">
        <f t="shared" si="1"/>
        <v>27.809999999999988</v>
      </c>
      <c r="P10" s="56"/>
      <c r="Q10" s="56"/>
      <c r="R10" s="56"/>
      <c r="S10" s="56"/>
      <c r="T10" s="56"/>
      <c r="U10" s="57"/>
      <c r="V10" s="58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56">
        <f t="shared" si="2"/>
        <v>27.809999999999988</v>
      </c>
      <c r="AI10" s="31"/>
      <c r="AJ10" s="31"/>
    </row>
    <row r="11" spans="1:36" s="30" customFormat="1" ht="15.75" customHeight="1">
      <c r="A11" s="28" t="e">
        <f>IF(G11&gt;0,CONCATENATE(#REF!,"-",G11),CONCATENATE(#REF!,"-",LEFT(D11,4)))</f>
        <v>#REF!</v>
      </c>
      <c r="B11" s="69">
        <v>7</v>
      </c>
      <c r="C11" s="41" t="s">
        <v>457</v>
      </c>
      <c r="D11" s="41" t="s">
        <v>477</v>
      </c>
      <c r="E11" s="42">
        <v>2</v>
      </c>
      <c r="F11" s="42" t="s">
        <v>476</v>
      </c>
      <c r="G11" s="41" t="s">
        <v>459</v>
      </c>
      <c r="H11" s="43"/>
      <c r="I11" s="55">
        <v>32.05</v>
      </c>
      <c r="J11" s="56">
        <v>27.35</v>
      </c>
      <c r="K11" s="56">
        <v>27.68</v>
      </c>
      <c r="L11" s="56">
        <v>32.32</v>
      </c>
      <c r="M11" s="56">
        <v>24.63</v>
      </c>
      <c r="N11" s="56">
        <f t="shared" si="0"/>
        <v>144.03</v>
      </c>
      <c r="O11" s="56">
        <f t="shared" si="1"/>
        <v>28.450000000000003</v>
      </c>
      <c r="P11" s="56"/>
      <c r="Q11" s="56"/>
      <c r="R11" s="56"/>
      <c r="S11" s="56"/>
      <c r="T11" s="56"/>
      <c r="U11" s="57"/>
      <c r="V11" s="58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56">
        <f t="shared" si="2"/>
        <v>28.450000000000003</v>
      </c>
      <c r="AI11" s="31"/>
      <c r="AJ11" s="31"/>
    </row>
    <row r="12" spans="1:36" s="30" customFormat="1" ht="15.75" customHeight="1">
      <c r="A12" s="28" t="e">
        <f>IF(G12&gt;0,CONCATENATE(#REF!,"-",G12),CONCATENATE(#REF!,"-",LEFT(D12,4)))</f>
        <v>#REF!</v>
      </c>
      <c r="B12" s="69">
        <v>8</v>
      </c>
      <c r="C12" s="41" t="s">
        <v>505</v>
      </c>
      <c r="D12" s="41" t="s">
        <v>506</v>
      </c>
      <c r="E12" s="42">
        <v>2</v>
      </c>
      <c r="F12" s="42" t="s">
        <v>503</v>
      </c>
      <c r="G12" s="41" t="s">
        <v>507</v>
      </c>
      <c r="H12" s="43"/>
      <c r="I12" s="55">
        <v>38.99</v>
      </c>
      <c r="J12" s="56">
        <v>28.86</v>
      </c>
      <c r="K12" s="56">
        <v>24.04</v>
      </c>
      <c r="L12" s="56">
        <v>27.57</v>
      </c>
      <c r="M12" s="56">
        <v>26.2</v>
      </c>
      <c r="N12" s="56">
        <f t="shared" si="0"/>
        <v>145.65999999999997</v>
      </c>
      <c r="O12" s="56">
        <f t="shared" si="1"/>
        <v>30.07999999999997</v>
      </c>
      <c r="P12" s="56"/>
      <c r="Q12" s="56"/>
      <c r="R12" s="56"/>
      <c r="S12" s="56"/>
      <c r="T12" s="56"/>
      <c r="U12" s="57"/>
      <c r="V12" s="58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56">
        <f t="shared" si="2"/>
        <v>30.07999999999997</v>
      </c>
      <c r="AI12" s="31"/>
      <c r="AJ12" s="31"/>
    </row>
    <row r="13" spans="1:36" s="30" customFormat="1" ht="15.75" customHeight="1">
      <c r="A13" s="28" t="e">
        <f>IF(G13&gt;0,CONCATENATE(#REF!,"-",G13),CONCATENATE(#REF!,"-",LEFT(D13,4)))</f>
        <v>#REF!</v>
      </c>
      <c r="B13" s="69">
        <v>9</v>
      </c>
      <c r="C13" s="41" t="s">
        <v>490</v>
      </c>
      <c r="D13" s="41" t="s">
        <v>481</v>
      </c>
      <c r="E13" s="42">
        <v>4</v>
      </c>
      <c r="F13" s="42" t="s">
        <v>487</v>
      </c>
      <c r="G13" s="41" t="s">
        <v>491</v>
      </c>
      <c r="H13" s="43"/>
      <c r="I13" s="55">
        <v>32.22</v>
      </c>
      <c r="J13" s="56">
        <v>44.46</v>
      </c>
      <c r="K13" s="56">
        <v>29.06</v>
      </c>
      <c r="L13" s="56">
        <v>19.22</v>
      </c>
      <c r="M13" s="56">
        <v>22.66</v>
      </c>
      <c r="N13" s="56">
        <f t="shared" si="0"/>
        <v>147.62</v>
      </c>
      <c r="O13" s="56">
        <f t="shared" si="1"/>
        <v>32.040000000000006</v>
      </c>
      <c r="P13" s="56"/>
      <c r="Q13" s="56"/>
      <c r="R13" s="56"/>
      <c r="S13" s="56"/>
      <c r="T13" s="56"/>
      <c r="U13" s="57"/>
      <c r="V13" s="58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7"/>
      <c r="AH13" s="56">
        <f t="shared" si="2"/>
        <v>32.040000000000006</v>
      </c>
      <c r="AI13" s="31"/>
      <c r="AJ13" s="31"/>
    </row>
    <row r="14" spans="1:36" s="30" customFormat="1" ht="15.75" customHeight="1">
      <c r="A14" s="28" t="e">
        <f>IF(G14&gt;0,CONCATENATE(#REF!,"-",G14),CONCATENATE(#REF!,"-",LEFT(D14,4)))</f>
        <v>#REF!</v>
      </c>
      <c r="B14" s="69">
        <v>10</v>
      </c>
      <c r="C14" s="41" t="s">
        <v>466</v>
      </c>
      <c r="D14" s="41" t="s">
        <v>467</v>
      </c>
      <c r="E14" s="42">
        <v>6</v>
      </c>
      <c r="F14" s="42" t="s">
        <v>456</v>
      </c>
      <c r="G14" s="41" t="s">
        <v>468</v>
      </c>
      <c r="H14" s="43"/>
      <c r="I14" s="55">
        <v>23.88</v>
      </c>
      <c r="J14" s="56">
        <v>33.8</v>
      </c>
      <c r="K14" s="56">
        <v>32</v>
      </c>
      <c r="L14" s="56">
        <v>31.2</v>
      </c>
      <c r="M14" s="56">
        <v>28.39</v>
      </c>
      <c r="N14" s="56">
        <f t="shared" si="0"/>
        <v>149.26999999999998</v>
      </c>
      <c r="O14" s="56">
        <f t="shared" si="1"/>
        <v>33.68999999999998</v>
      </c>
      <c r="P14" s="56"/>
      <c r="Q14" s="56"/>
      <c r="R14" s="56"/>
      <c r="S14" s="56"/>
      <c r="T14" s="56"/>
      <c r="U14" s="57"/>
      <c r="V14" s="58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  <c r="AH14" s="56">
        <f t="shared" si="2"/>
        <v>33.68999999999998</v>
      </c>
      <c r="AI14" s="31"/>
      <c r="AJ14" s="31"/>
    </row>
    <row r="15" spans="1:36" s="30" customFormat="1" ht="15.75" customHeight="1">
      <c r="A15" s="28" t="e">
        <f>IF(G15&gt;0,CONCATENATE(#REF!,"-",G15),CONCATENATE(#REF!,"-",LEFT(D15,4)))</f>
        <v>#REF!</v>
      </c>
      <c r="B15" s="69">
        <v>11</v>
      </c>
      <c r="C15" s="41" t="s">
        <v>472</v>
      </c>
      <c r="D15" s="41" t="s">
        <v>473</v>
      </c>
      <c r="E15" s="42">
        <v>8</v>
      </c>
      <c r="F15" s="42" t="s">
        <v>456</v>
      </c>
      <c r="G15" s="41" t="s">
        <v>474</v>
      </c>
      <c r="H15" s="43"/>
      <c r="I15" s="55">
        <v>26.15</v>
      </c>
      <c r="J15" s="56">
        <v>24.24</v>
      </c>
      <c r="K15" s="56">
        <v>41.69</v>
      </c>
      <c r="L15" s="56">
        <v>33.54</v>
      </c>
      <c r="M15" s="56">
        <v>24.42</v>
      </c>
      <c r="N15" s="56">
        <f t="shared" si="0"/>
        <v>150.04000000000002</v>
      </c>
      <c r="O15" s="56">
        <f t="shared" si="1"/>
        <v>34.46000000000002</v>
      </c>
      <c r="P15" s="56"/>
      <c r="Q15" s="56"/>
      <c r="R15" s="56"/>
      <c r="S15" s="56"/>
      <c r="T15" s="56"/>
      <c r="U15" s="57"/>
      <c r="V15" s="58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7"/>
      <c r="AH15" s="56">
        <f t="shared" si="2"/>
        <v>34.46000000000002</v>
      </c>
      <c r="AI15" s="31"/>
      <c r="AJ15" s="31"/>
    </row>
    <row r="16" spans="1:36" s="30" customFormat="1" ht="15.75" customHeight="1">
      <c r="A16" s="28" t="e">
        <f>IF(G16&gt;0,CONCATENATE(#REF!,"-",G16),CONCATENATE(#REF!,"-",LEFT(D16,4)))</f>
        <v>#REF!</v>
      </c>
      <c r="B16" s="69">
        <v>12</v>
      </c>
      <c r="C16" s="41" t="s">
        <v>480</v>
      </c>
      <c r="D16" s="41" t="s">
        <v>481</v>
      </c>
      <c r="E16" s="42">
        <v>4</v>
      </c>
      <c r="F16" s="42" t="s">
        <v>476</v>
      </c>
      <c r="G16" s="41" t="s">
        <v>482</v>
      </c>
      <c r="H16" s="43"/>
      <c r="I16" s="55">
        <v>21.5</v>
      </c>
      <c r="J16" s="56">
        <v>40.74</v>
      </c>
      <c r="K16" s="56">
        <v>28.59</v>
      </c>
      <c r="L16" s="56">
        <v>28.68</v>
      </c>
      <c r="M16" s="56">
        <v>33.19</v>
      </c>
      <c r="N16" s="56">
        <f t="shared" si="0"/>
        <v>152.7</v>
      </c>
      <c r="O16" s="56">
        <f t="shared" si="1"/>
        <v>37.11999999999999</v>
      </c>
      <c r="P16" s="56"/>
      <c r="Q16" s="56"/>
      <c r="R16" s="56"/>
      <c r="S16" s="56"/>
      <c r="T16" s="56"/>
      <c r="U16" s="57"/>
      <c r="V16" s="58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7"/>
      <c r="AH16" s="56">
        <f t="shared" si="2"/>
        <v>37.11999999999999</v>
      </c>
      <c r="AI16" s="31"/>
      <c r="AJ16" s="31"/>
    </row>
    <row r="17" spans="1:36" s="30" customFormat="1" ht="15.75" customHeight="1">
      <c r="A17" s="28" t="e">
        <f>IF(G17&gt;0,CONCATENATE(#REF!,"-",G17),CONCATENATE(#REF!,"-",LEFT(D17,4)))</f>
        <v>#REF!</v>
      </c>
      <c r="B17" s="69">
        <v>13</v>
      </c>
      <c r="C17" s="41" t="s">
        <v>498</v>
      </c>
      <c r="D17" s="41" t="s">
        <v>499</v>
      </c>
      <c r="E17" s="42">
        <v>8</v>
      </c>
      <c r="F17" s="42" t="s">
        <v>487</v>
      </c>
      <c r="G17" s="41" t="s">
        <v>500</v>
      </c>
      <c r="H17" s="43"/>
      <c r="I17" s="55">
        <v>31</v>
      </c>
      <c r="J17" s="56">
        <v>30.45</v>
      </c>
      <c r="K17" s="56">
        <v>33.96</v>
      </c>
      <c r="L17" s="56">
        <v>32.67</v>
      </c>
      <c r="M17" s="56">
        <v>26.5</v>
      </c>
      <c r="N17" s="56">
        <f t="shared" si="0"/>
        <v>154.57999999999998</v>
      </c>
      <c r="O17" s="56">
        <f t="shared" si="1"/>
        <v>38.999999999999986</v>
      </c>
      <c r="P17" s="56"/>
      <c r="Q17" s="56"/>
      <c r="R17" s="56"/>
      <c r="S17" s="56"/>
      <c r="T17" s="56"/>
      <c r="U17" s="57"/>
      <c r="V17" s="58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7"/>
      <c r="AH17" s="56">
        <f t="shared" si="2"/>
        <v>38.999999999999986</v>
      </c>
      <c r="AI17" s="31"/>
      <c r="AJ17" s="31"/>
    </row>
    <row r="18" spans="1:36" s="30" customFormat="1" ht="15.75" customHeight="1">
      <c r="A18" s="28" t="e">
        <f>IF(G18&gt;0,CONCATENATE(#REF!,"-",G18),CONCATENATE(#REF!,"-",LEFT(D18,4)))</f>
        <v>#REF!</v>
      </c>
      <c r="B18" s="69">
        <v>14</v>
      </c>
      <c r="C18" s="41" t="s">
        <v>488</v>
      </c>
      <c r="D18" s="41" t="s">
        <v>489</v>
      </c>
      <c r="E18" s="42">
        <v>3</v>
      </c>
      <c r="F18" s="42" t="s">
        <v>487</v>
      </c>
      <c r="G18" s="41" t="s">
        <v>474</v>
      </c>
      <c r="H18" s="43"/>
      <c r="I18" s="55">
        <v>40.79</v>
      </c>
      <c r="J18" s="56">
        <v>32.85</v>
      </c>
      <c r="K18" s="56">
        <v>33.28</v>
      </c>
      <c r="L18" s="56">
        <v>26.48</v>
      </c>
      <c r="M18" s="56">
        <v>21.55</v>
      </c>
      <c r="N18" s="56">
        <f t="shared" si="0"/>
        <v>154.95000000000002</v>
      </c>
      <c r="O18" s="56">
        <f t="shared" si="1"/>
        <v>39.37000000000002</v>
      </c>
      <c r="P18" s="56"/>
      <c r="Q18" s="56"/>
      <c r="R18" s="56"/>
      <c r="S18" s="56"/>
      <c r="T18" s="56"/>
      <c r="U18" s="57"/>
      <c r="V18" s="58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7"/>
      <c r="AH18" s="56">
        <f t="shared" si="2"/>
        <v>39.37000000000002</v>
      </c>
      <c r="AI18" s="31"/>
      <c r="AJ18" s="31"/>
    </row>
    <row r="19" spans="1:36" s="30" customFormat="1" ht="15.75" customHeight="1">
      <c r="A19" s="28" t="e">
        <f>IF(G19&gt;0,CONCATENATE(#REF!,"-",G19),CONCATENATE(#REF!,"-",LEFT(D19,4)))</f>
        <v>#REF!</v>
      </c>
      <c r="B19" s="69">
        <v>15</v>
      </c>
      <c r="C19" s="41" t="s">
        <v>478</v>
      </c>
      <c r="D19" s="41" t="s">
        <v>479</v>
      </c>
      <c r="E19" s="42">
        <v>3</v>
      </c>
      <c r="F19" s="42" t="s">
        <v>476</v>
      </c>
      <c r="G19" s="41" t="s">
        <v>462</v>
      </c>
      <c r="H19" s="43"/>
      <c r="I19" s="55">
        <v>27.42</v>
      </c>
      <c r="J19" s="56">
        <v>41.38</v>
      </c>
      <c r="K19" s="56">
        <v>32.9</v>
      </c>
      <c r="L19" s="56">
        <v>34.39</v>
      </c>
      <c r="M19" s="56">
        <v>25.32</v>
      </c>
      <c r="N19" s="56">
        <f t="shared" si="0"/>
        <v>161.41000000000003</v>
      </c>
      <c r="O19" s="56">
        <f t="shared" si="1"/>
        <v>45.83000000000003</v>
      </c>
      <c r="P19" s="56"/>
      <c r="Q19" s="56"/>
      <c r="R19" s="56"/>
      <c r="S19" s="56"/>
      <c r="T19" s="56"/>
      <c r="U19" s="57"/>
      <c r="V19" s="58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7"/>
      <c r="AH19" s="56">
        <f t="shared" si="2"/>
        <v>45.83000000000003</v>
      </c>
      <c r="AI19" s="31"/>
      <c r="AJ19" s="31"/>
    </row>
    <row r="20" spans="1:36" s="30" customFormat="1" ht="15.75" customHeight="1">
      <c r="A20" s="28" t="e">
        <f>IF(G20&gt;0,CONCATENATE(#REF!,"-",G20),CONCATENATE(#REF!,"-",LEFT(D20,4)))</f>
        <v>#REF!</v>
      </c>
      <c r="B20" s="69">
        <v>16</v>
      </c>
      <c r="C20" s="41" t="s">
        <v>486</v>
      </c>
      <c r="D20" s="41" t="s">
        <v>485</v>
      </c>
      <c r="E20" s="42">
        <v>1</v>
      </c>
      <c r="F20" s="42" t="s">
        <v>487</v>
      </c>
      <c r="G20" s="41" t="s">
        <v>455</v>
      </c>
      <c r="H20" s="43"/>
      <c r="I20" s="55">
        <v>39.39</v>
      </c>
      <c r="J20" s="56">
        <v>35.33</v>
      </c>
      <c r="K20" s="56">
        <v>24.55</v>
      </c>
      <c r="L20" s="56">
        <v>38.68</v>
      </c>
      <c r="M20" s="56">
        <v>28.12</v>
      </c>
      <c r="N20" s="56">
        <f t="shared" si="0"/>
        <v>166.07</v>
      </c>
      <c r="O20" s="56">
        <f t="shared" si="1"/>
        <v>50.489999999999995</v>
      </c>
      <c r="P20" s="56"/>
      <c r="Q20" s="56"/>
      <c r="R20" s="56"/>
      <c r="S20" s="56"/>
      <c r="T20" s="56"/>
      <c r="U20" s="57"/>
      <c r="V20" s="58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7"/>
      <c r="AH20" s="56">
        <f>O20-$O$5</f>
        <v>50.489999999999995</v>
      </c>
      <c r="AI20" s="31"/>
      <c r="AJ20" s="31"/>
    </row>
    <row r="21" spans="1:36" s="30" customFormat="1" ht="15.75" customHeight="1">
      <c r="A21" s="28" t="e">
        <f>IF(G21&gt;0,CONCATENATE(#REF!,"-",G21),CONCATENATE(#REF!,"-",LEFT(D21,4)))</f>
        <v>#REF!</v>
      </c>
      <c r="B21" s="69">
        <v>17</v>
      </c>
      <c r="C21" s="41" t="s">
        <v>463</v>
      </c>
      <c r="D21" s="41" t="s">
        <v>464</v>
      </c>
      <c r="E21" s="42">
        <v>5</v>
      </c>
      <c r="F21" s="42" t="s">
        <v>456</v>
      </c>
      <c r="G21" s="41" t="s">
        <v>465</v>
      </c>
      <c r="H21" s="43"/>
      <c r="I21" s="55">
        <v>32.28</v>
      </c>
      <c r="J21" s="56">
        <v>33.91</v>
      </c>
      <c r="K21" s="56">
        <v>31.45</v>
      </c>
      <c r="L21" s="56">
        <v>42.99</v>
      </c>
      <c r="M21" s="56">
        <v>28.73</v>
      </c>
      <c r="N21" s="56">
        <f t="shared" si="0"/>
        <v>169.35999999999999</v>
      </c>
      <c r="O21" s="56">
        <f t="shared" si="1"/>
        <v>53.77999999999999</v>
      </c>
      <c r="P21" s="56"/>
      <c r="Q21" s="56"/>
      <c r="R21" s="56"/>
      <c r="S21" s="56"/>
      <c r="T21" s="56"/>
      <c r="U21" s="57"/>
      <c r="V21" s="58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7"/>
      <c r="AH21" s="56">
        <f>O21-$O$5</f>
        <v>53.77999999999999</v>
      </c>
      <c r="AI21" s="31"/>
      <c r="AJ21" s="31"/>
    </row>
    <row r="22" spans="1:36" s="30" customFormat="1" ht="15.75" customHeight="1">
      <c r="A22" s="28" t="e">
        <f>IF(G22&gt;0,CONCATENATE(#REF!,"-",G22),CONCATENATE(#REF!,"-",LEFT(D22,4)))</f>
        <v>#REF!</v>
      </c>
      <c r="B22" s="69">
        <v>18</v>
      </c>
      <c r="C22" s="41" t="s">
        <v>493</v>
      </c>
      <c r="D22" s="41" t="s">
        <v>494</v>
      </c>
      <c r="E22" s="42">
        <v>6</v>
      </c>
      <c r="F22" s="42" t="s">
        <v>487</v>
      </c>
      <c r="G22" s="41" t="s">
        <v>495</v>
      </c>
      <c r="H22" s="43"/>
      <c r="I22" s="55">
        <v>37.78</v>
      </c>
      <c r="J22" s="56">
        <v>38.66</v>
      </c>
      <c r="K22" s="56">
        <v>29.65</v>
      </c>
      <c r="L22" s="56">
        <v>24.66</v>
      </c>
      <c r="M22" s="56">
        <v>42.21</v>
      </c>
      <c r="N22" s="56">
        <f t="shared" si="0"/>
        <v>172.96</v>
      </c>
      <c r="O22" s="56">
        <f t="shared" si="1"/>
        <v>57.38000000000001</v>
      </c>
      <c r="P22" s="56"/>
      <c r="Q22" s="56"/>
      <c r="R22" s="56"/>
      <c r="S22" s="56"/>
      <c r="T22" s="56"/>
      <c r="U22" s="57"/>
      <c r="V22" s="58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7"/>
      <c r="AH22" s="56">
        <f>O22-$O$5</f>
        <v>57.38000000000001</v>
      </c>
      <c r="AI22" s="31"/>
      <c r="AJ22" s="31"/>
    </row>
    <row r="23" spans="1:36" s="30" customFormat="1" ht="15.75" customHeight="1">
      <c r="A23" s="28" t="e">
        <f>IF(G23&gt;0,CONCATENATE(#REF!,"-",G23),CONCATENATE(#REF!,"-",LEFT(D23,4)))</f>
        <v>#REF!</v>
      </c>
      <c r="B23" s="69">
        <v>19</v>
      </c>
      <c r="C23" s="41" t="s">
        <v>460</v>
      </c>
      <c r="D23" s="41" t="s">
        <v>461</v>
      </c>
      <c r="E23" s="42">
        <v>4</v>
      </c>
      <c r="F23" s="42" t="s">
        <v>456</v>
      </c>
      <c r="G23" s="41" t="s">
        <v>462</v>
      </c>
      <c r="H23" s="43"/>
      <c r="I23" s="55">
        <v>29.55</v>
      </c>
      <c r="J23" s="56">
        <v>40.82</v>
      </c>
      <c r="K23" s="56">
        <v>35.07</v>
      </c>
      <c r="L23" s="56">
        <v>27.05</v>
      </c>
      <c r="M23" s="56">
        <v>42.08</v>
      </c>
      <c r="N23" s="56">
        <f t="shared" si="0"/>
        <v>174.57</v>
      </c>
      <c r="O23" s="56">
        <f t="shared" si="1"/>
        <v>58.989999999999995</v>
      </c>
      <c r="P23" s="56"/>
      <c r="Q23" s="56"/>
      <c r="R23" s="56"/>
      <c r="S23" s="56"/>
      <c r="T23" s="56"/>
      <c r="U23" s="57"/>
      <c r="V23" s="58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7"/>
      <c r="AH23" s="56">
        <f aca="true" t="shared" si="3" ref="AH23:AH53">I23+J23+O23</f>
        <v>129.36</v>
      </c>
      <c r="AI23" s="31"/>
      <c r="AJ23" s="31"/>
    </row>
    <row r="24" spans="1:36" s="30" customFormat="1" ht="15.75" customHeight="1">
      <c r="A24" s="28" t="e">
        <f>IF(G24&gt;0,CONCATENATE(#REF!,"-",G24),CONCATENATE(#REF!,"-",LEFT(D24,4)))</f>
        <v>#REF!</v>
      </c>
      <c r="B24" s="69">
        <v>20</v>
      </c>
      <c r="C24" s="41" t="s">
        <v>501</v>
      </c>
      <c r="D24" s="41" t="s">
        <v>502</v>
      </c>
      <c r="E24" s="42">
        <v>1</v>
      </c>
      <c r="F24" s="42" t="s">
        <v>503</v>
      </c>
      <c r="G24" s="41" t="s">
        <v>504</v>
      </c>
      <c r="H24" s="43"/>
      <c r="I24" s="55">
        <v>30.23</v>
      </c>
      <c r="J24" s="56">
        <v>31.17</v>
      </c>
      <c r="K24" s="56">
        <v>61.75</v>
      </c>
      <c r="L24" s="56">
        <v>37.87</v>
      </c>
      <c r="M24" s="56">
        <v>27.63</v>
      </c>
      <c r="N24" s="56">
        <f t="shared" si="0"/>
        <v>188.65</v>
      </c>
      <c r="O24" s="56">
        <f t="shared" si="1"/>
        <v>73.07000000000001</v>
      </c>
      <c r="P24" s="56"/>
      <c r="Q24" s="56"/>
      <c r="R24" s="56"/>
      <c r="S24" s="56"/>
      <c r="T24" s="56"/>
      <c r="U24" s="57"/>
      <c r="V24" s="58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7"/>
      <c r="AH24" s="56">
        <f t="shared" si="3"/>
        <v>134.47000000000003</v>
      </c>
      <c r="AI24" s="31"/>
      <c r="AJ24" s="31"/>
    </row>
    <row r="25" spans="1:36" s="30" customFormat="1" ht="15.75" customHeight="1">
      <c r="A25" s="28" t="e">
        <f>IF(G25&gt;0,CONCATENATE(#REF!,"-",G25),CONCATENATE(#REF!,"-",LEFT(D25,4)))</f>
        <v>#REF!</v>
      </c>
      <c r="B25" s="69">
        <v>21</v>
      </c>
      <c r="C25" s="41" t="s">
        <v>511</v>
      </c>
      <c r="D25" s="41" t="s">
        <v>512</v>
      </c>
      <c r="E25" s="42">
        <v>6</v>
      </c>
      <c r="F25" s="42" t="s">
        <v>503</v>
      </c>
      <c r="G25" s="41" t="s">
        <v>513</v>
      </c>
      <c r="H25" s="43"/>
      <c r="I25" s="55">
        <v>43.18</v>
      </c>
      <c r="J25" s="56">
        <v>30.09</v>
      </c>
      <c r="K25" s="56">
        <v>47.34</v>
      </c>
      <c r="L25" s="56">
        <v>37.46</v>
      </c>
      <c r="M25" s="56">
        <v>32.75</v>
      </c>
      <c r="N25" s="56">
        <f t="shared" si="0"/>
        <v>190.82</v>
      </c>
      <c r="O25" s="56">
        <f t="shared" si="1"/>
        <v>75.24</v>
      </c>
      <c r="P25" s="56"/>
      <c r="Q25" s="56"/>
      <c r="R25" s="56"/>
      <c r="S25" s="56"/>
      <c r="T25" s="56"/>
      <c r="U25" s="57"/>
      <c r="V25" s="58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7"/>
      <c r="AH25" s="56">
        <f t="shared" si="3"/>
        <v>148.51</v>
      </c>
      <c r="AI25" s="31"/>
      <c r="AJ25" s="31"/>
    </row>
    <row r="26" spans="1:36" s="30" customFormat="1" ht="15.75" customHeight="1">
      <c r="A26" s="28" t="e">
        <f>IF(G26&gt;0,CONCATENATE(#REF!,"-",G26),CONCATENATE(#REF!,"-",LEFT(D26,4)))</f>
        <v>#REF!</v>
      </c>
      <c r="B26" s="69">
        <v>22</v>
      </c>
      <c r="C26" s="41" t="s">
        <v>496</v>
      </c>
      <c r="D26" s="41" t="s">
        <v>497</v>
      </c>
      <c r="E26" s="42">
        <v>7</v>
      </c>
      <c r="F26" s="42" t="s">
        <v>487</v>
      </c>
      <c r="G26" s="41" t="s">
        <v>491</v>
      </c>
      <c r="H26" s="43"/>
      <c r="I26" s="55">
        <v>40.87</v>
      </c>
      <c r="J26" s="56">
        <v>49.77</v>
      </c>
      <c r="K26" s="56">
        <v>34.25</v>
      </c>
      <c r="L26" s="56">
        <v>36.45</v>
      </c>
      <c r="M26" s="56">
        <v>35.68</v>
      </c>
      <c r="N26" s="56">
        <f t="shared" si="0"/>
        <v>197.02</v>
      </c>
      <c r="O26" s="56">
        <f t="shared" si="1"/>
        <v>81.44000000000001</v>
      </c>
      <c r="P26" s="56"/>
      <c r="Q26" s="56"/>
      <c r="R26" s="56"/>
      <c r="S26" s="56"/>
      <c r="T26" s="56"/>
      <c r="U26" s="57"/>
      <c r="V26" s="58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7"/>
      <c r="AH26" s="56">
        <f t="shared" si="3"/>
        <v>172.08</v>
      </c>
      <c r="AI26" s="31"/>
      <c r="AJ26" s="31"/>
    </row>
    <row r="27" spans="1:36" s="30" customFormat="1" ht="15.75" customHeight="1">
      <c r="A27" s="28" t="e">
        <f>IF(G27&gt;0,CONCATENATE(#REF!,"-",G27),CONCATENATE(#REF!,"-",LEFT(D27,4)))</f>
        <v>#REF!</v>
      </c>
      <c r="B27" s="69">
        <v>23</v>
      </c>
      <c r="C27" s="41" t="s">
        <v>469</v>
      </c>
      <c r="D27" s="41" t="s">
        <v>470</v>
      </c>
      <c r="E27" s="42">
        <v>7</v>
      </c>
      <c r="F27" s="42" t="s">
        <v>456</v>
      </c>
      <c r="G27" s="41" t="s">
        <v>471</v>
      </c>
      <c r="H27" s="43"/>
      <c r="I27" s="55">
        <v>37.15</v>
      </c>
      <c r="J27" s="56">
        <v>32.95</v>
      </c>
      <c r="K27" s="56">
        <v>36.04</v>
      </c>
      <c r="L27" s="56">
        <v>60.52</v>
      </c>
      <c r="M27" s="56">
        <v>33.83</v>
      </c>
      <c r="N27" s="56">
        <f t="shared" si="0"/>
        <v>200.49</v>
      </c>
      <c r="O27" s="56">
        <f>N27-$N$5</f>
        <v>84.91000000000001</v>
      </c>
      <c r="P27" s="56"/>
      <c r="Q27" s="56"/>
      <c r="R27" s="56"/>
      <c r="S27" s="56"/>
      <c r="T27" s="56"/>
      <c r="U27" s="57"/>
      <c r="V27" s="58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7"/>
      <c r="AH27" s="56">
        <f t="shared" si="3"/>
        <v>155.01</v>
      </c>
      <c r="AI27" s="31"/>
      <c r="AJ27" s="31"/>
    </row>
    <row r="28" spans="1:36" s="30" customFormat="1" ht="15.75" customHeight="1">
      <c r="A28" s="28" t="e">
        <f>IF(G28&gt;0,CONCATENATE(#REF!,"-",G28),CONCATENATE(#REF!,"-",LEFT(D28,4)))</f>
        <v>#REF!</v>
      </c>
      <c r="B28" s="69">
        <v>24</v>
      </c>
      <c r="C28" s="41" t="s">
        <v>514</v>
      </c>
      <c r="D28" s="41" t="s">
        <v>515</v>
      </c>
      <c r="E28" s="42">
        <v>7</v>
      </c>
      <c r="F28" s="42" t="s">
        <v>503</v>
      </c>
      <c r="G28" s="41" t="s">
        <v>491</v>
      </c>
      <c r="H28" s="43"/>
      <c r="I28" s="55">
        <v>47.41</v>
      </c>
      <c r="J28" s="56">
        <v>49.66</v>
      </c>
      <c r="K28" s="56">
        <v>40.84</v>
      </c>
      <c r="L28" s="56">
        <v>34.6</v>
      </c>
      <c r="M28" s="56">
        <v>28.43</v>
      </c>
      <c r="N28" s="56">
        <f t="shared" si="0"/>
        <v>200.94</v>
      </c>
      <c r="O28" s="56">
        <f t="shared" si="1"/>
        <v>85.36</v>
      </c>
      <c r="P28" s="56"/>
      <c r="Q28" s="56"/>
      <c r="R28" s="56"/>
      <c r="S28" s="56"/>
      <c r="T28" s="56"/>
      <c r="U28" s="57"/>
      <c r="V28" s="58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  <c r="AH28" s="56">
        <f t="shared" si="3"/>
        <v>182.43</v>
      </c>
      <c r="AI28" s="31"/>
      <c r="AJ28" s="31"/>
    </row>
    <row r="29" spans="1:36" s="30" customFormat="1" ht="15.75" customHeight="1">
      <c r="A29" s="28" t="e">
        <f>IF(G29&gt;0,CONCATENATE(#REF!,"-",G29),CONCATENATE(#REF!,"-",LEFT(D29,4)))</f>
        <v>#REF!</v>
      </c>
      <c r="B29" s="69">
        <v>25</v>
      </c>
      <c r="C29" s="41" t="s">
        <v>509</v>
      </c>
      <c r="D29" s="41" t="s">
        <v>510</v>
      </c>
      <c r="E29" s="42">
        <v>4</v>
      </c>
      <c r="F29" s="42" t="s">
        <v>503</v>
      </c>
      <c r="G29" s="41" t="s">
        <v>462</v>
      </c>
      <c r="H29" s="43"/>
      <c r="I29" s="55">
        <v>72.85</v>
      </c>
      <c r="J29" s="56">
        <v>74.6</v>
      </c>
      <c r="K29" s="56">
        <v>44.25</v>
      </c>
      <c r="L29" s="56">
        <v>46</v>
      </c>
      <c r="M29" s="56">
        <v>57.32</v>
      </c>
      <c r="N29" s="56">
        <f t="shared" si="0"/>
        <v>295.02</v>
      </c>
      <c r="O29" s="56">
        <f t="shared" si="1"/>
        <v>179.44</v>
      </c>
      <c r="P29" s="56"/>
      <c r="Q29" s="56"/>
      <c r="R29" s="56"/>
      <c r="S29" s="56"/>
      <c r="T29" s="56"/>
      <c r="U29" s="57"/>
      <c r="V29" s="58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7"/>
      <c r="AH29" s="56">
        <f t="shared" si="3"/>
        <v>326.89</v>
      </c>
      <c r="AI29" s="31"/>
      <c r="AJ29" s="31"/>
    </row>
    <row r="30" spans="1:36" s="30" customFormat="1" ht="15.75" customHeight="1">
      <c r="A30" s="28" t="e">
        <f>IF(G30&gt;0,CONCATENATE(#REF!,"-",G30),CONCATENATE(#REF!,"-",LEFT(D30,4)))</f>
        <v>#REF!</v>
      </c>
      <c r="B30" s="69"/>
      <c r="C30" s="41"/>
      <c r="D30" s="41"/>
      <c r="E30" s="42"/>
      <c r="F30" s="42"/>
      <c r="G30" s="41"/>
      <c r="H30" s="43"/>
      <c r="I30" s="55"/>
      <c r="J30" s="56"/>
      <c r="K30" s="56"/>
      <c r="L30" s="56"/>
      <c r="M30" s="56"/>
      <c r="N30" s="56">
        <f aca="true" t="shared" si="4" ref="N30:N53">SUM(I30:M30)</f>
        <v>0</v>
      </c>
      <c r="O30" s="56">
        <v>0</v>
      </c>
      <c r="P30" s="56"/>
      <c r="Q30" s="56"/>
      <c r="R30" s="56"/>
      <c r="S30" s="56"/>
      <c r="T30" s="56"/>
      <c r="U30" s="57"/>
      <c r="V30" s="58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7"/>
      <c r="AH30" s="56">
        <f t="shared" si="3"/>
        <v>0</v>
      </c>
      <c r="AI30" s="31"/>
      <c r="AJ30" s="31"/>
    </row>
    <row r="31" spans="1:36" s="30" customFormat="1" ht="15.75" customHeight="1">
      <c r="A31" s="28" t="e">
        <f>IF(G31&gt;0,CONCATENATE(#REF!,"-",G31),CONCATENATE(#REF!,"-",LEFT(D31,4)))</f>
        <v>#REF!</v>
      </c>
      <c r="B31" s="69"/>
      <c r="C31" s="41"/>
      <c r="D31" s="41"/>
      <c r="E31" s="42"/>
      <c r="F31" s="42"/>
      <c r="G31" s="41"/>
      <c r="H31" s="43"/>
      <c r="I31" s="55"/>
      <c r="J31" s="56"/>
      <c r="K31" s="56"/>
      <c r="L31" s="56"/>
      <c r="M31" s="56"/>
      <c r="N31" s="56">
        <f t="shared" si="4"/>
        <v>0</v>
      </c>
      <c r="O31" s="56">
        <v>0</v>
      </c>
      <c r="P31" s="56"/>
      <c r="Q31" s="56"/>
      <c r="R31" s="56"/>
      <c r="S31" s="56"/>
      <c r="T31" s="56"/>
      <c r="U31" s="57"/>
      <c r="V31" s="58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7"/>
      <c r="AH31" s="56">
        <f t="shared" si="3"/>
        <v>0</v>
      </c>
      <c r="AI31" s="31"/>
      <c r="AJ31" s="31"/>
    </row>
    <row r="32" spans="1:36" s="30" customFormat="1" ht="15.75" customHeight="1">
      <c r="A32" s="28" t="e">
        <f>IF(G32&gt;0,CONCATENATE(#REF!,"-",G32),CONCATENATE(#REF!,"-",LEFT(D32,4)))</f>
        <v>#REF!</v>
      </c>
      <c r="B32" s="69"/>
      <c r="C32" s="41"/>
      <c r="D32" s="41"/>
      <c r="E32" s="42"/>
      <c r="F32" s="42"/>
      <c r="G32" s="41"/>
      <c r="H32" s="43"/>
      <c r="I32" s="55"/>
      <c r="J32" s="56"/>
      <c r="K32" s="56"/>
      <c r="L32" s="56"/>
      <c r="M32" s="56"/>
      <c r="N32" s="56">
        <f t="shared" si="4"/>
        <v>0</v>
      </c>
      <c r="O32" s="56">
        <v>0</v>
      </c>
      <c r="P32" s="56"/>
      <c r="Q32" s="56"/>
      <c r="R32" s="56"/>
      <c r="S32" s="56"/>
      <c r="T32" s="56"/>
      <c r="U32" s="57"/>
      <c r="V32" s="58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7"/>
      <c r="AH32" s="56">
        <f t="shared" si="3"/>
        <v>0</v>
      </c>
      <c r="AI32" s="31"/>
      <c r="AJ32" s="31"/>
    </row>
    <row r="33" spans="1:36" s="30" customFormat="1" ht="15.75" customHeight="1">
      <c r="A33" s="28" t="e">
        <f>IF(G33&gt;0,CONCATENATE(#REF!,"-",G33),CONCATENATE(#REF!,"-",LEFT(D33,4)))</f>
        <v>#REF!</v>
      </c>
      <c r="B33" s="69"/>
      <c r="C33" s="41"/>
      <c r="D33" s="41"/>
      <c r="E33" s="42"/>
      <c r="F33" s="42"/>
      <c r="G33" s="41"/>
      <c r="H33" s="43"/>
      <c r="I33" s="55"/>
      <c r="J33" s="56"/>
      <c r="K33" s="56"/>
      <c r="L33" s="56"/>
      <c r="M33" s="56"/>
      <c r="N33" s="56">
        <f t="shared" si="4"/>
        <v>0</v>
      </c>
      <c r="O33" s="56">
        <v>0</v>
      </c>
      <c r="P33" s="56"/>
      <c r="Q33" s="56"/>
      <c r="R33" s="56"/>
      <c r="S33" s="56"/>
      <c r="T33" s="56"/>
      <c r="U33" s="57"/>
      <c r="V33" s="58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7"/>
      <c r="AH33" s="56">
        <f t="shared" si="3"/>
        <v>0</v>
      </c>
      <c r="AI33" s="31"/>
      <c r="AJ33" s="31"/>
    </row>
    <row r="34" spans="1:36" s="30" customFormat="1" ht="15.75" customHeight="1">
      <c r="A34" s="28" t="e">
        <f>IF(G34&gt;0,CONCATENATE(#REF!,"-",G34),CONCATENATE(#REF!,"-",LEFT(D34,4)))</f>
        <v>#REF!</v>
      </c>
      <c r="B34" s="69"/>
      <c r="C34" s="41"/>
      <c r="D34" s="41"/>
      <c r="E34" s="42"/>
      <c r="F34" s="42"/>
      <c r="G34" s="41"/>
      <c r="H34" s="43"/>
      <c r="I34" s="55"/>
      <c r="J34" s="56"/>
      <c r="K34" s="56"/>
      <c r="L34" s="56"/>
      <c r="M34" s="56"/>
      <c r="N34" s="56">
        <f t="shared" si="4"/>
        <v>0</v>
      </c>
      <c r="O34" s="56">
        <v>0</v>
      </c>
      <c r="P34" s="56"/>
      <c r="Q34" s="56"/>
      <c r="R34" s="56"/>
      <c r="S34" s="56"/>
      <c r="T34" s="56"/>
      <c r="U34" s="57"/>
      <c r="V34" s="58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7"/>
      <c r="AH34" s="56">
        <f t="shared" si="3"/>
        <v>0</v>
      </c>
      <c r="AI34" s="31"/>
      <c r="AJ34" s="31"/>
    </row>
    <row r="35" spans="1:36" s="30" customFormat="1" ht="15.75" customHeight="1">
      <c r="A35" s="28" t="e">
        <f>IF(G35&gt;0,CONCATENATE(#REF!,"-",G35),CONCATENATE(#REF!,"-",LEFT(D35,4)))</f>
        <v>#REF!</v>
      </c>
      <c r="B35" s="69"/>
      <c r="C35" s="41"/>
      <c r="D35" s="41"/>
      <c r="E35" s="42"/>
      <c r="F35" s="42"/>
      <c r="G35" s="41"/>
      <c r="H35" s="43"/>
      <c r="I35" s="55"/>
      <c r="J35" s="56"/>
      <c r="K35" s="56"/>
      <c r="L35" s="56"/>
      <c r="M35" s="56"/>
      <c r="N35" s="56">
        <f t="shared" si="4"/>
        <v>0</v>
      </c>
      <c r="O35" s="56">
        <v>0</v>
      </c>
      <c r="P35" s="56"/>
      <c r="Q35" s="56"/>
      <c r="R35" s="56"/>
      <c r="S35" s="56"/>
      <c r="T35" s="56"/>
      <c r="U35" s="57"/>
      <c r="V35" s="58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7"/>
      <c r="AH35" s="56">
        <f t="shared" si="3"/>
        <v>0</v>
      </c>
      <c r="AI35" s="31"/>
      <c r="AJ35" s="31"/>
    </row>
    <row r="36" spans="1:36" s="30" customFormat="1" ht="15.75" customHeight="1">
      <c r="A36" s="28" t="e">
        <f>IF(G36&gt;0,CONCATENATE(#REF!,"-",G36),CONCATENATE(#REF!,"-",LEFT(D36,4)))</f>
        <v>#REF!</v>
      </c>
      <c r="B36" s="69"/>
      <c r="C36" s="41"/>
      <c r="D36" s="41"/>
      <c r="E36" s="42"/>
      <c r="F36" s="42"/>
      <c r="G36" s="41"/>
      <c r="H36" s="43"/>
      <c r="I36" s="55"/>
      <c r="J36" s="56"/>
      <c r="K36" s="56"/>
      <c r="L36" s="56"/>
      <c r="M36" s="56"/>
      <c r="N36" s="56">
        <f t="shared" si="4"/>
        <v>0</v>
      </c>
      <c r="O36" s="56">
        <v>0</v>
      </c>
      <c r="P36" s="56"/>
      <c r="Q36" s="56"/>
      <c r="R36" s="56"/>
      <c r="S36" s="56"/>
      <c r="T36" s="56"/>
      <c r="U36" s="57"/>
      <c r="V36" s="58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7"/>
      <c r="AH36" s="56">
        <f t="shared" si="3"/>
        <v>0</v>
      </c>
      <c r="AI36" s="31"/>
      <c r="AJ36" s="31"/>
    </row>
    <row r="37" spans="1:36" s="30" customFormat="1" ht="15.75" customHeight="1">
      <c r="A37" s="28" t="e">
        <f>IF(G37&gt;0,CONCATENATE(#REF!,"-",G37),CONCATENATE(#REF!,"-",LEFT(D37,4)))</f>
        <v>#REF!</v>
      </c>
      <c r="B37" s="69"/>
      <c r="C37" s="41"/>
      <c r="D37" s="41"/>
      <c r="E37" s="42"/>
      <c r="F37" s="42"/>
      <c r="G37" s="41"/>
      <c r="H37" s="43"/>
      <c r="I37" s="55"/>
      <c r="J37" s="56"/>
      <c r="K37" s="56"/>
      <c r="L37" s="56"/>
      <c r="M37" s="56"/>
      <c r="N37" s="56">
        <f t="shared" si="4"/>
        <v>0</v>
      </c>
      <c r="O37" s="56">
        <v>0</v>
      </c>
      <c r="P37" s="56"/>
      <c r="Q37" s="56"/>
      <c r="R37" s="56"/>
      <c r="S37" s="56"/>
      <c r="T37" s="56"/>
      <c r="U37" s="57"/>
      <c r="V37" s="58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7"/>
      <c r="AH37" s="56">
        <f t="shared" si="3"/>
        <v>0</v>
      </c>
      <c r="AI37" s="31"/>
      <c r="AJ37" s="31"/>
    </row>
    <row r="38" spans="1:36" s="30" customFormat="1" ht="15.75" customHeight="1">
      <c r="A38" s="28" t="e">
        <f>IF(G38&gt;0,CONCATENATE(#REF!,"-",G38),CONCATENATE(#REF!,"-",LEFT(D38,4)))</f>
        <v>#REF!</v>
      </c>
      <c r="B38" s="69"/>
      <c r="C38" s="41"/>
      <c r="D38" s="41"/>
      <c r="E38" s="42"/>
      <c r="F38" s="42"/>
      <c r="G38" s="41"/>
      <c r="H38" s="43"/>
      <c r="I38" s="55"/>
      <c r="J38" s="56"/>
      <c r="K38" s="56"/>
      <c r="L38" s="56"/>
      <c r="M38" s="56"/>
      <c r="N38" s="56">
        <f t="shared" si="4"/>
        <v>0</v>
      </c>
      <c r="O38" s="56">
        <v>0</v>
      </c>
      <c r="P38" s="56"/>
      <c r="Q38" s="56"/>
      <c r="R38" s="56"/>
      <c r="S38" s="56"/>
      <c r="T38" s="56"/>
      <c r="U38" s="57"/>
      <c r="V38" s="58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7"/>
      <c r="AH38" s="56">
        <f t="shared" si="3"/>
        <v>0</v>
      </c>
      <c r="AI38" s="31"/>
      <c r="AJ38" s="31"/>
    </row>
    <row r="39" spans="1:36" s="30" customFormat="1" ht="15.75" customHeight="1">
      <c r="A39" s="28" t="e">
        <f>IF(G39&gt;0,CONCATENATE(#REF!,"-",G39),CONCATENATE(#REF!,"-",LEFT(D39,4)))</f>
        <v>#REF!</v>
      </c>
      <c r="B39" s="69"/>
      <c r="C39" s="41"/>
      <c r="D39" s="41"/>
      <c r="E39" s="42"/>
      <c r="F39" s="42"/>
      <c r="G39" s="41"/>
      <c r="H39" s="43"/>
      <c r="I39" s="55"/>
      <c r="J39" s="56"/>
      <c r="K39" s="56"/>
      <c r="L39" s="56"/>
      <c r="M39" s="56"/>
      <c r="N39" s="56">
        <f t="shared" si="4"/>
        <v>0</v>
      </c>
      <c r="O39" s="56">
        <v>0</v>
      </c>
      <c r="P39" s="56"/>
      <c r="Q39" s="56"/>
      <c r="R39" s="56"/>
      <c r="S39" s="56"/>
      <c r="T39" s="56"/>
      <c r="U39" s="57"/>
      <c r="V39" s="58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7"/>
      <c r="AH39" s="56">
        <f t="shared" si="3"/>
        <v>0</v>
      </c>
      <c r="AI39" s="31"/>
      <c r="AJ39" s="31"/>
    </row>
    <row r="40" spans="1:36" s="30" customFormat="1" ht="15.75" customHeight="1">
      <c r="A40" s="28" t="e">
        <f>IF(G40&gt;0,CONCATENATE(#REF!,"-",G40),CONCATENATE(#REF!,"-",LEFT(D40,4)))</f>
        <v>#REF!</v>
      </c>
      <c r="B40" s="69"/>
      <c r="C40" s="41"/>
      <c r="D40" s="41"/>
      <c r="E40" s="42"/>
      <c r="F40" s="42"/>
      <c r="G40" s="41"/>
      <c r="H40" s="43"/>
      <c r="I40" s="55"/>
      <c r="J40" s="56"/>
      <c r="K40" s="56"/>
      <c r="L40" s="56"/>
      <c r="M40" s="56"/>
      <c r="N40" s="56">
        <f t="shared" si="4"/>
        <v>0</v>
      </c>
      <c r="O40" s="56">
        <f aca="true" t="shared" si="5" ref="O40:O53">SUM(I40:M40)/5</f>
        <v>0</v>
      </c>
      <c r="P40" s="56"/>
      <c r="Q40" s="56"/>
      <c r="R40" s="56"/>
      <c r="S40" s="56"/>
      <c r="T40" s="56"/>
      <c r="U40" s="57"/>
      <c r="V40" s="58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7"/>
      <c r="AH40" s="56">
        <f t="shared" si="3"/>
        <v>0</v>
      </c>
      <c r="AI40" s="31"/>
      <c r="AJ40" s="31"/>
    </row>
    <row r="41" spans="1:36" s="30" customFormat="1" ht="15.75" customHeight="1">
      <c r="A41" s="28" t="e">
        <f>IF(G41&gt;0,CONCATENATE(#REF!,"-",G41),CONCATENATE(#REF!,"-",LEFT(D41,4)))</f>
        <v>#REF!</v>
      </c>
      <c r="B41" s="69"/>
      <c r="C41" s="41"/>
      <c r="D41" s="41"/>
      <c r="E41" s="42"/>
      <c r="F41" s="42"/>
      <c r="G41" s="41"/>
      <c r="H41" s="43"/>
      <c r="I41" s="55"/>
      <c r="J41" s="56"/>
      <c r="K41" s="56"/>
      <c r="L41" s="56"/>
      <c r="M41" s="56"/>
      <c r="N41" s="56">
        <f t="shared" si="4"/>
        <v>0</v>
      </c>
      <c r="O41" s="56">
        <f t="shared" si="5"/>
        <v>0</v>
      </c>
      <c r="P41" s="56"/>
      <c r="Q41" s="56"/>
      <c r="R41" s="56"/>
      <c r="S41" s="56"/>
      <c r="T41" s="56"/>
      <c r="U41" s="57"/>
      <c r="V41" s="58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7"/>
      <c r="AH41" s="56">
        <f t="shared" si="3"/>
        <v>0</v>
      </c>
      <c r="AI41" s="31"/>
      <c r="AJ41" s="31"/>
    </row>
    <row r="42" spans="1:36" s="30" customFormat="1" ht="15.75" customHeight="1">
      <c r="A42" s="28" t="e">
        <f>IF(G42&gt;0,CONCATENATE(#REF!,"-",G42),CONCATENATE(#REF!,"-",LEFT(D42,4)))</f>
        <v>#REF!</v>
      </c>
      <c r="B42" s="69"/>
      <c r="C42" s="41"/>
      <c r="D42" s="41"/>
      <c r="E42" s="42"/>
      <c r="F42" s="42"/>
      <c r="G42" s="41"/>
      <c r="H42" s="43"/>
      <c r="I42" s="55"/>
      <c r="J42" s="56"/>
      <c r="K42" s="56"/>
      <c r="L42" s="56"/>
      <c r="M42" s="56"/>
      <c r="N42" s="56">
        <f t="shared" si="4"/>
        <v>0</v>
      </c>
      <c r="O42" s="56">
        <f t="shared" si="5"/>
        <v>0</v>
      </c>
      <c r="P42" s="56"/>
      <c r="Q42" s="56"/>
      <c r="R42" s="56"/>
      <c r="S42" s="56"/>
      <c r="T42" s="56"/>
      <c r="U42" s="57"/>
      <c r="V42" s="58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7"/>
      <c r="AH42" s="56">
        <f t="shared" si="3"/>
        <v>0</v>
      </c>
      <c r="AI42" s="31"/>
      <c r="AJ42" s="31"/>
    </row>
    <row r="43" spans="1:36" s="30" customFormat="1" ht="15.75" customHeight="1">
      <c r="A43" s="28" t="e">
        <f>IF(G43&gt;0,CONCATENATE(#REF!,"-",G43),CONCATENATE(#REF!,"-",LEFT(D43,4)))</f>
        <v>#REF!</v>
      </c>
      <c r="B43" s="69"/>
      <c r="C43" s="41"/>
      <c r="D43" s="41"/>
      <c r="E43" s="42"/>
      <c r="F43" s="42"/>
      <c r="G43" s="41"/>
      <c r="H43" s="43"/>
      <c r="I43" s="55"/>
      <c r="J43" s="56"/>
      <c r="K43" s="56"/>
      <c r="L43" s="56"/>
      <c r="M43" s="56"/>
      <c r="N43" s="56">
        <f t="shared" si="4"/>
        <v>0</v>
      </c>
      <c r="O43" s="56">
        <f t="shared" si="5"/>
        <v>0</v>
      </c>
      <c r="P43" s="56"/>
      <c r="Q43" s="56"/>
      <c r="R43" s="56"/>
      <c r="S43" s="56"/>
      <c r="T43" s="56"/>
      <c r="U43" s="57"/>
      <c r="V43" s="58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7"/>
      <c r="AH43" s="56">
        <f t="shared" si="3"/>
        <v>0</v>
      </c>
      <c r="AI43" s="31"/>
      <c r="AJ43" s="31"/>
    </row>
    <row r="44" spans="1:36" s="30" customFormat="1" ht="15.75" customHeight="1">
      <c r="A44" s="28" t="e">
        <f>IF(G44&gt;0,CONCATENATE(#REF!,"-",G44),CONCATENATE(#REF!,"-",LEFT(D44,4)))</f>
        <v>#REF!</v>
      </c>
      <c r="B44" s="69"/>
      <c r="C44" s="41"/>
      <c r="D44" s="41"/>
      <c r="E44" s="42"/>
      <c r="F44" s="42"/>
      <c r="G44" s="41"/>
      <c r="H44" s="43"/>
      <c r="I44" s="55"/>
      <c r="J44" s="56"/>
      <c r="K44" s="56"/>
      <c r="L44" s="56"/>
      <c r="M44" s="56"/>
      <c r="N44" s="56">
        <f t="shared" si="4"/>
        <v>0</v>
      </c>
      <c r="O44" s="56">
        <f t="shared" si="5"/>
        <v>0</v>
      </c>
      <c r="P44" s="56"/>
      <c r="Q44" s="56"/>
      <c r="R44" s="56"/>
      <c r="S44" s="56"/>
      <c r="T44" s="56"/>
      <c r="U44" s="57"/>
      <c r="V44" s="58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7"/>
      <c r="AH44" s="56">
        <f t="shared" si="3"/>
        <v>0</v>
      </c>
      <c r="AI44" s="31"/>
      <c r="AJ44" s="31"/>
    </row>
    <row r="45" spans="1:36" s="30" customFormat="1" ht="15.75" customHeight="1">
      <c r="A45" s="28" t="e">
        <f>IF(G45&gt;0,CONCATENATE(#REF!,"-",G45),CONCATENATE(#REF!,"-",LEFT(D45,4)))</f>
        <v>#REF!</v>
      </c>
      <c r="B45" s="69"/>
      <c r="C45" s="41"/>
      <c r="D45" s="41"/>
      <c r="E45" s="42"/>
      <c r="F45" s="42"/>
      <c r="G45" s="41"/>
      <c r="H45" s="43"/>
      <c r="I45" s="55"/>
      <c r="J45" s="56"/>
      <c r="K45" s="56"/>
      <c r="L45" s="56"/>
      <c r="M45" s="56"/>
      <c r="N45" s="56">
        <f t="shared" si="4"/>
        <v>0</v>
      </c>
      <c r="O45" s="56">
        <f t="shared" si="5"/>
        <v>0</v>
      </c>
      <c r="P45" s="56"/>
      <c r="Q45" s="56"/>
      <c r="R45" s="56"/>
      <c r="S45" s="56"/>
      <c r="T45" s="56"/>
      <c r="U45" s="57"/>
      <c r="V45" s="58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7"/>
      <c r="AH45" s="56">
        <f t="shared" si="3"/>
        <v>0</v>
      </c>
      <c r="AI45" s="31"/>
      <c r="AJ45" s="31"/>
    </row>
    <row r="46" spans="1:36" s="30" customFormat="1" ht="15.75" customHeight="1">
      <c r="A46" s="28" t="e">
        <f>IF(G46&gt;0,CONCATENATE(#REF!,"-",G46),CONCATENATE(#REF!,"-",LEFT(D46,4)))</f>
        <v>#REF!</v>
      </c>
      <c r="B46" s="69"/>
      <c r="C46" s="41"/>
      <c r="D46" s="41"/>
      <c r="E46" s="42"/>
      <c r="F46" s="42"/>
      <c r="G46" s="41"/>
      <c r="H46" s="43"/>
      <c r="I46" s="55"/>
      <c r="J46" s="56"/>
      <c r="K46" s="56"/>
      <c r="L46" s="56"/>
      <c r="M46" s="56"/>
      <c r="N46" s="56">
        <f t="shared" si="4"/>
        <v>0</v>
      </c>
      <c r="O46" s="56">
        <f t="shared" si="5"/>
        <v>0</v>
      </c>
      <c r="P46" s="56"/>
      <c r="Q46" s="56"/>
      <c r="R46" s="56"/>
      <c r="S46" s="56"/>
      <c r="T46" s="56"/>
      <c r="U46" s="57"/>
      <c r="V46" s="58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7"/>
      <c r="AH46" s="56">
        <f t="shared" si="3"/>
        <v>0</v>
      </c>
      <c r="AI46" s="31"/>
      <c r="AJ46" s="31"/>
    </row>
    <row r="47" spans="1:36" s="30" customFormat="1" ht="15.75" customHeight="1">
      <c r="A47" s="28" t="e">
        <f>IF(G47&gt;0,CONCATENATE(#REF!,"-",G47),CONCATENATE(#REF!,"-",LEFT(D47,4)))</f>
        <v>#REF!</v>
      </c>
      <c r="B47" s="69"/>
      <c r="C47" s="41"/>
      <c r="D47" s="41"/>
      <c r="E47" s="42"/>
      <c r="F47" s="42"/>
      <c r="G47" s="41"/>
      <c r="H47" s="43"/>
      <c r="I47" s="55"/>
      <c r="J47" s="56"/>
      <c r="K47" s="56"/>
      <c r="L47" s="56"/>
      <c r="M47" s="56"/>
      <c r="N47" s="56">
        <f t="shared" si="4"/>
        <v>0</v>
      </c>
      <c r="O47" s="56">
        <f t="shared" si="5"/>
        <v>0</v>
      </c>
      <c r="P47" s="56"/>
      <c r="Q47" s="56"/>
      <c r="R47" s="56"/>
      <c r="S47" s="56"/>
      <c r="T47" s="56"/>
      <c r="U47" s="57"/>
      <c r="V47" s="58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7"/>
      <c r="AH47" s="56">
        <f t="shared" si="3"/>
        <v>0</v>
      </c>
      <c r="AI47" s="31"/>
      <c r="AJ47" s="31"/>
    </row>
    <row r="48" spans="1:36" s="30" customFormat="1" ht="15.75" customHeight="1">
      <c r="A48" s="28" t="e">
        <f>IF(G48&gt;0,CONCATENATE(#REF!,"-",G48),CONCATENATE(#REF!,"-",LEFT(D48,4)))</f>
        <v>#REF!</v>
      </c>
      <c r="B48" s="69"/>
      <c r="C48" s="41"/>
      <c r="D48" s="41"/>
      <c r="E48" s="42"/>
      <c r="F48" s="42"/>
      <c r="G48" s="41"/>
      <c r="H48" s="43"/>
      <c r="I48" s="55"/>
      <c r="J48" s="56"/>
      <c r="K48" s="56"/>
      <c r="L48" s="56"/>
      <c r="M48" s="56"/>
      <c r="N48" s="56">
        <f t="shared" si="4"/>
        <v>0</v>
      </c>
      <c r="O48" s="56">
        <f t="shared" si="5"/>
        <v>0</v>
      </c>
      <c r="P48" s="56"/>
      <c r="Q48" s="56"/>
      <c r="R48" s="56"/>
      <c r="S48" s="56"/>
      <c r="T48" s="56"/>
      <c r="U48" s="57"/>
      <c r="V48" s="58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7"/>
      <c r="AH48" s="56">
        <f t="shared" si="3"/>
        <v>0</v>
      </c>
      <c r="AI48" s="31"/>
      <c r="AJ48" s="31"/>
    </row>
    <row r="49" spans="1:36" s="30" customFormat="1" ht="15.75" customHeight="1">
      <c r="A49" s="28" t="e">
        <f>IF(G49&gt;0,CONCATENATE(#REF!,"-",G49),CONCATENATE(#REF!,"-",LEFT(D49,4)))</f>
        <v>#REF!</v>
      </c>
      <c r="B49" s="69"/>
      <c r="C49" s="41"/>
      <c r="D49" s="41"/>
      <c r="E49" s="42"/>
      <c r="F49" s="42"/>
      <c r="G49" s="41"/>
      <c r="H49" s="43"/>
      <c r="I49" s="55"/>
      <c r="J49" s="56"/>
      <c r="K49" s="56"/>
      <c r="L49" s="56"/>
      <c r="M49" s="56"/>
      <c r="N49" s="56">
        <f t="shared" si="4"/>
        <v>0</v>
      </c>
      <c r="O49" s="56">
        <f t="shared" si="5"/>
        <v>0</v>
      </c>
      <c r="P49" s="56"/>
      <c r="Q49" s="56"/>
      <c r="R49" s="56"/>
      <c r="S49" s="56"/>
      <c r="T49" s="56"/>
      <c r="U49" s="57"/>
      <c r="V49" s="58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7"/>
      <c r="AH49" s="56">
        <f t="shared" si="3"/>
        <v>0</v>
      </c>
      <c r="AI49" s="31"/>
      <c r="AJ49" s="31"/>
    </row>
    <row r="50" spans="1:36" s="30" customFormat="1" ht="15.75" customHeight="1">
      <c r="A50" s="28" t="e">
        <f>IF(G50&gt;0,CONCATENATE(#REF!,"-",G50),CONCATENATE(#REF!,"-",LEFT(D50,4)))</f>
        <v>#REF!</v>
      </c>
      <c r="B50" s="69"/>
      <c r="C50" s="41"/>
      <c r="D50" s="41"/>
      <c r="E50" s="42"/>
      <c r="F50" s="42"/>
      <c r="G50" s="41"/>
      <c r="H50" s="43"/>
      <c r="I50" s="55"/>
      <c r="J50" s="56"/>
      <c r="K50" s="56"/>
      <c r="L50" s="56"/>
      <c r="M50" s="56"/>
      <c r="N50" s="56">
        <f t="shared" si="4"/>
        <v>0</v>
      </c>
      <c r="O50" s="56">
        <f t="shared" si="5"/>
        <v>0</v>
      </c>
      <c r="P50" s="56"/>
      <c r="Q50" s="56"/>
      <c r="R50" s="56"/>
      <c r="S50" s="56"/>
      <c r="T50" s="56"/>
      <c r="U50" s="57"/>
      <c r="V50" s="58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7"/>
      <c r="AH50" s="56">
        <f t="shared" si="3"/>
        <v>0</v>
      </c>
      <c r="AI50" s="31"/>
      <c r="AJ50" s="31"/>
    </row>
    <row r="51" spans="1:36" s="30" customFormat="1" ht="15.75" customHeight="1">
      <c r="A51" s="28" t="e">
        <f>IF(G51&gt;0,CONCATENATE(#REF!,"-",G51),CONCATENATE(#REF!,"-",LEFT(D51,4)))</f>
        <v>#REF!</v>
      </c>
      <c r="B51" s="69"/>
      <c r="C51" s="41"/>
      <c r="D51" s="41"/>
      <c r="E51" s="42"/>
      <c r="F51" s="42"/>
      <c r="G51" s="41"/>
      <c r="H51" s="43"/>
      <c r="I51" s="55"/>
      <c r="J51" s="56"/>
      <c r="K51" s="56"/>
      <c r="L51" s="56"/>
      <c r="M51" s="56"/>
      <c r="N51" s="56">
        <f t="shared" si="4"/>
        <v>0</v>
      </c>
      <c r="O51" s="56">
        <f t="shared" si="5"/>
        <v>0</v>
      </c>
      <c r="P51" s="56"/>
      <c r="Q51" s="56"/>
      <c r="R51" s="56"/>
      <c r="S51" s="56"/>
      <c r="T51" s="56"/>
      <c r="U51" s="57"/>
      <c r="V51" s="58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7"/>
      <c r="AH51" s="56">
        <f t="shared" si="3"/>
        <v>0</v>
      </c>
      <c r="AI51" s="31"/>
      <c r="AJ51" s="31"/>
    </row>
    <row r="52" spans="1:36" s="30" customFormat="1" ht="15.75" customHeight="1">
      <c r="A52" s="28" t="e">
        <f>IF(G52&gt;0,CONCATENATE(#REF!,"-",G52),CONCATENATE(#REF!,"-",LEFT(D52,4)))</f>
        <v>#REF!</v>
      </c>
      <c r="B52" s="69"/>
      <c r="C52" s="41"/>
      <c r="D52" s="41"/>
      <c r="E52" s="42"/>
      <c r="F52" s="42"/>
      <c r="G52" s="41"/>
      <c r="H52" s="43"/>
      <c r="I52" s="55"/>
      <c r="J52" s="56"/>
      <c r="K52" s="56"/>
      <c r="L52" s="56"/>
      <c r="M52" s="56"/>
      <c r="N52" s="56">
        <f t="shared" si="4"/>
        <v>0</v>
      </c>
      <c r="O52" s="56">
        <f t="shared" si="5"/>
        <v>0</v>
      </c>
      <c r="P52" s="56"/>
      <c r="Q52" s="56"/>
      <c r="R52" s="56"/>
      <c r="S52" s="56"/>
      <c r="T52" s="56"/>
      <c r="U52" s="57"/>
      <c r="V52" s="58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7"/>
      <c r="AH52" s="56">
        <f t="shared" si="3"/>
        <v>0</v>
      </c>
      <c r="AI52" s="31"/>
      <c r="AJ52" s="31"/>
    </row>
    <row r="53" spans="1:36" s="30" customFormat="1" ht="15.75" customHeight="1">
      <c r="A53" s="28" t="e">
        <f>IF(G53&gt;0,CONCATENATE(#REF!,"-",G53),CONCATENATE(#REF!,"-",LEFT(D53,4)))</f>
        <v>#REF!</v>
      </c>
      <c r="B53" s="69"/>
      <c r="C53" s="41"/>
      <c r="D53" s="41"/>
      <c r="E53" s="42"/>
      <c r="F53" s="42"/>
      <c r="G53" s="41"/>
      <c r="H53" s="43"/>
      <c r="I53" s="55"/>
      <c r="J53" s="56"/>
      <c r="K53" s="56"/>
      <c r="L53" s="56"/>
      <c r="M53" s="56"/>
      <c r="N53" s="56">
        <f t="shared" si="4"/>
        <v>0</v>
      </c>
      <c r="O53" s="56">
        <f t="shared" si="5"/>
        <v>0</v>
      </c>
      <c r="P53" s="56"/>
      <c r="Q53" s="56"/>
      <c r="R53" s="56"/>
      <c r="S53" s="56"/>
      <c r="T53" s="56"/>
      <c r="U53" s="57"/>
      <c r="V53" s="58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7"/>
      <c r="AH53" s="56">
        <f t="shared" si="3"/>
        <v>0</v>
      </c>
      <c r="AI53" s="31"/>
      <c r="AJ53" s="31"/>
    </row>
    <row r="54" spans="1:36" s="30" customFormat="1" ht="15.75" customHeight="1">
      <c r="A54" s="28" t="e">
        <f>IF(G54&gt;0,CONCATENATE(#REF!,"-",G54),CONCATENATE(#REF!,"-",LEFT(D54,4)))</f>
        <v>#REF!</v>
      </c>
      <c r="B54" s="69"/>
      <c r="C54" s="41"/>
      <c r="D54" s="41"/>
      <c r="E54" s="42"/>
      <c r="F54" s="42"/>
      <c r="G54" s="41"/>
      <c r="H54" s="43"/>
      <c r="I54" s="55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7"/>
      <c r="V54" s="58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7"/>
      <c r="AH54" s="56">
        <f aca="true" t="shared" si="6" ref="AH54:AH85">I54+J54+O54</f>
        <v>0</v>
      </c>
      <c r="AI54" s="31"/>
      <c r="AJ54" s="31"/>
    </row>
    <row r="55" spans="1:36" s="30" customFormat="1" ht="15.75" customHeight="1">
      <c r="A55" s="28" t="e">
        <f>IF(G55&gt;0,CONCATENATE(#REF!,"-",G55),CONCATENATE(#REF!,"-",LEFT(D55,4)))</f>
        <v>#REF!</v>
      </c>
      <c r="B55" s="69"/>
      <c r="C55" s="41"/>
      <c r="D55" s="41"/>
      <c r="E55" s="42"/>
      <c r="F55" s="42"/>
      <c r="G55" s="41"/>
      <c r="H55" s="43"/>
      <c r="I55" s="55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7"/>
      <c r="V55" s="58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7"/>
      <c r="AH55" s="56">
        <f t="shared" si="6"/>
        <v>0</v>
      </c>
      <c r="AI55" s="31"/>
      <c r="AJ55" s="31"/>
    </row>
    <row r="56" spans="1:36" s="30" customFormat="1" ht="15.75" customHeight="1">
      <c r="A56" s="28" t="e">
        <f>IF(G56&gt;0,CONCATENATE(#REF!,"-",G56),CONCATENATE(#REF!,"-",LEFT(D56,4)))</f>
        <v>#REF!</v>
      </c>
      <c r="B56" s="69"/>
      <c r="C56" s="41"/>
      <c r="D56" s="41"/>
      <c r="E56" s="42"/>
      <c r="F56" s="42"/>
      <c r="G56" s="41"/>
      <c r="H56" s="43"/>
      <c r="I56" s="55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7"/>
      <c r="V56" s="58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7"/>
      <c r="AH56" s="56">
        <f t="shared" si="6"/>
        <v>0</v>
      </c>
      <c r="AI56" s="31"/>
      <c r="AJ56" s="31"/>
    </row>
    <row r="57" spans="1:36" s="30" customFormat="1" ht="15.75" customHeight="1">
      <c r="A57" s="28" t="e">
        <f>IF(G57&gt;0,CONCATENATE(#REF!,"-",G57),CONCATENATE(#REF!,"-",LEFT(D57,4)))</f>
        <v>#REF!</v>
      </c>
      <c r="B57" s="69"/>
      <c r="C57" s="41"/>
      <c r="D57" s="41"/>
      <c r="E57" s="42"/>
      <c r="F57" s="42"/>
      <c r="G57" s="41"/>
      <c r="H57" s="43"/>
      <c r="I57" s="55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7"/>
      <c r="V57" s="58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7"/>
      <c r="AH57" s="56">
        <f t="shared" si="6"/>
        <v>0</v>
      </c>
      <c r="AI57" s="31"/>
      <c r="AJ57" s="31"/>
    </row>
    <row r="58" spans="1:36" s="30" customFormat="1" ht="15.75" customHeight="1">
      <c r="A58" s="28" t="e">
        <f>IF(G58&gt;0,CONCATENATE(#REF!,"-",G58),CONCATENATE(#REF!,"-",LEFT(D58,4)))</f>
        <v>#REF!</v>
      </c>
      <c r="B58" s="69"/>
      <c r="C58" s="41"/>
      <c r="D58" s="41"/>
      <c r="E58" s="42"/>
      <c r="F58" s="42"/>
      <c r="G58" s="41"/>
      <c r="H58" s="43"/>
      <c r="I58" s="55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7"/>
      <c r="V58" s="58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7"/>
      <c r="AH58" s="56">
        <f t="shared" si="6"/>
        <v>0</v>
      </c>
      <c r="AI58" s="31"/>
      <c r="AJ58" s="31"/>
    </row>
    <row r="59" spans="1:36" s="30" customFormat="1" ht="15.75" customHeight="1">
      <c r="A59" s="28" t="e">
        <f>IF(G59&gt;0,CONCATENATE(#REF!,"-",G59),CONCATENATE(#REF!,"-",LEFT(D59,4)))</f>
        <v>#REF!</v>
      </c>
      <c r="B59" s="69"/>
      <c r="C59" s="41"/>
      <c r="D59" s="41"/>
      <c r="E59" s="42"/>
      <c r="F59" s="42"/>
      <c r="G59" s="41"/>
      <c r="H59" s="43"/>
      <c r="I59" s="55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7"/>
      <c r="V59" s="58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7"/>
      <c r="AH59" s="56">
        <f t="shared" si="6"/>
        <v>0</v>
      </c>
      <c r="AI59" s="31"/>
      <c r="AJ59" s="31"/>
    </row>
    <row r="60" spans="1:36" s="30" customFormat="1" ht="15.75" customHeight="1">
      <c r="A60" s="28" t="e">
        <f>IF(G60&gt;0,CONCATENATE(#REF!,"-",G60),CONCATENATE(#REF!,"-",LEFT(D60,4)))</f>
        <v>#REF!</v>
      </c>
      <c r="B60" s="69"/>
      <c r="C60" s="41"/>
      <c r="D60" s="41"/>
      <c r="E60" s="42"/>
      <c r="F60" s="42"/>
      <c r="G60" s="41"/>
      <c r="H60" s="43"/>
      <c r="I60" s="55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7"/>
      <c r="V60" s="58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7"/>
      <c r="AH60" s="56">
        <f t="shared" si="6"/>
        <v>0</v>
      </c>
      <c r="AI60" s="31"/>
      <c r="AJ60" s="31"/>
    </row>
    <row r="61" spans="1:36" s="30" customFormat="1" ht="15.75" customHeight="1">
      <c r="A61" s="28" t="e">
        <f>IF(G61&gt;0,CONCATENATE(#REF!,"-",G61),CONCATENATE(#REF!,"-",LEFT(D61,4)))</f>
        <v>#REF!</v>
      </c>
      <c r="B61" s="69"/>
      <c r="C61" s="41"/>
      <c r="D61" s="41"/>
      <c r="E61" s="42"/>
      <c r="F61" s="42"/>
      <c r="G61" s="41"/>
      <c r="H61" s="43"/>
      <c r="I61" s="55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7"/>
      <c r="V61" s="58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7"/>
      <c r="AH61" s="56">
        <f t="shared" si="6"/>
        <v>0</v>
      </c>
      <c r="AI61" s="31"/>
      <c r="AJ61" s="31"/>
    </row>
    <row r="62" spans="1:36" s="30" customFormat="1" ht="15.75" customHeight="1">
      <c r="A62" s="28" t="e">
        <f>IF(G62&gt;0,CONCATENATE(#REF!,"-",G62),CONCATENATE(#REF!,"-",LEFT(D62,4)))</f>
        <v>#REF!</v>
      </c>
      <c r="B62" s="69"/>
      <c r="C62" s="41"/>
      <c r="D62" s="41"/>
      <c r="E62" s="42"/>
      <c r="F62" s="42"/>
      <c r="G62" s="41"/>
      <c r="H62" s="43"/>
      <c r="I62" s="55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7"/>
      <c r="V62" s="58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7"/>
      <c r="AH62" s="56">
        <f t="shared" si="6"/>
        <v>0</v>
      </c>
      <c r="AI62" s="31"/>
      <c r="AJ62" s="31"/>
    </row>
    <row r="63" spans="1:36" s="30" customFormat="1" ht="15.75" customHeight="1">
      <c r="A63" s="28" t="e">
        <f>IF(G63&gt;0,CONCATENATE(#REF!,"-",G63),CONCATENATE(#REF!,"-",LEFT(D63,4)))</f>
        <v>#REF!</v>
      </c>
      <c r="B63" s="69"/>
      <c r="C63" s="41"/>
      <c r="D63" s="41"/>
      <c r="E63" s="42"/>
      <c r="F63" s="42"/>
      <c r="G63" s="41"/>
      <c r="H63" s="43"/>
      <c r="I63" s="55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7"/>
      <c r="V63" s="58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7"/>
      <c r="AH63" s="56">
        <f t="shared" si="6"/>
        <v>0</v>
      </c>
      <c r="AI63" s="31"/>
      <c r="AJ63" s="31"/>
    </row>
    <row r="64" spans="1:36" s="30" customFormat="1" ht="15.75" customHeight="1">
      <c r="A64" s="28" t="e">
        <f>IF(G64&gt;0,CONCATENATE(#REF!,"-",G64),CONCATENATE(#REF!,"-",LEFT(D64,4)))</f>
        <v>#REF!</v>
      </c>
      <c r="B64" s="69"/>
      <c r="C64" s="41"/>
      <c r="D64" s="41"/>
      <c r="E64" s="42"/>
      <c r="F64" s="42"/>
      <c r="G64" s="41"/>
      <c r="H64" s="43"/>
      <c r="I64" s="55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7"/>
      <c r="V64" s="58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7"/>
      <c r="AH64" s="56">
        <f t="shared" si="6"/>
        <v>0</v>
      </c>
      <c r="AI64" s="31"/>
      <c r="AJ64" s="31"/>
    </row>
    <row r="65" spans="1:36" s="30" customFormat="1" ht="15.75" customHeight="1">
      <c r="A65" s="28" t="e">
        <f>IF(G65&gt;0,CONCATENATE(#REF!,"-",G65),CONCATENATE(#REF!,"-",LEFT(D65,4)))</f>
        <v>#REF!</v>
      </c>
      <c r="B65" s="69"/>
      <c r="C65" s="41"/>
      <c r="D65" s="41"/>
      <c r="E65" s="42"/>
      <c r="F65" s="42"/>
      <c r="G65" s="41"/>
      <c r="H65" s="43"/>
      <c r="I65" s="55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7"/>
      <c r="V65" s="58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7"/>
      <c r="AH65" s="56">
        <f t="shared" si="6"/>
        <v>0</v>
      </c>
      <c r="AI65" s="31"/>
      <c r="AJ65" s="31"/>
    </row>
    <row r="66" spans="1:36" s="30" customFormat="1" ht="15.75" customHeight="1">
      <c r="A66" s="28" t="e">
        <f>IF(G66&gt;0,CONCATENATE(#REF!,"-",G66),CONCATENATE(#REF!,"-",LEFT(D66,4)))</f>
        <v>#REF!</v>
      </c>
      <c r="B66" s="69"/>
      <c r="C66" s="41"/>
      <c r="D66" s="41"/>
      <c r="E66" s="42"/>
      <c r="F66" s="42"/>
      <c r="G66" s="41"/>
      <c r="H66" s="43"/>
      <c r="I66" s="55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7"/>
      <c r="V66" s="58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7"/>
      <c r="AH66" s="56">
        <f t="shared" si="6"/>
        <v>0</v>
      </c>
      <c r="AI66" s="31"/>
      <c r="AJ66" s="31"/>
    </row>
    <row r="67" spans="1:36" s="30" customFormat="1" ht="15.75" customHeight="1">
      <c r="A67" s="28" t="e">
        <f>IF(G67&gt;0,CONCATENATE(#REF!,"-",G67),CONCATENATE(#REF!,"-",LEFT(D67,4)))</f>
        <v>#REF!</v>
      </c>
      <c r="B67" s="69"/>
      <c r="C67" s="41"/>
      <c r="D67" s="41"/>
      <c r="E67" s="42"/>
      <c r="F67" s="42"/>
      <c r="G67" s="41"/>
      <c r="H67" s="43"/>
      <c r="I67" s="55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7"/>
      <c r="V67" s="58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7"/>
      <c r="AH67" s="56">
        <f t="shared" si="6"/>
        <v>0</v>
      </c>
      <c r="AI67" s="31"/>
      <c r="AJ67" s="31"/>
    </row>
    <row r="68" spans="1:36" s="30" customFormat="1" ht="15.75" customHeight="1">
      <c r="A68" s="28" t="e">
        <f>IF(G68&gt;0,CONCATENATE(#REF!,"-",G68),CONCATENATE(#REF!,"-",LEFT(D68,4)))</f>
        <v>#REF!</v>
      </c>
      <c r="B68" s="69"/>
      <c r="C68" s="29"/>
      <c r="D68" s="29"/>
      <c r="E68" s="34"/>
      <c r="F68" s="34"/>
      <c r="G68" s="29"/>
      <c r="I68" s="59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1"/>
      <c r="V68" s="62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1"/>
      <c r="AH68" s="60">
        <f t="shared" si="6"/>
        <v>0</v>
      </c>
      <c r="AI68" s="31"/>
      <c r="AJ68" s="31"/>
    </row>
    <row r="69" spans="1:36" s="30" customFormat="1" ht="15.75" customHeight="1">
      <c r="A69" s="28" t="e">
        <f>IF(G69&gt;0,CONCATENATE(#REF!,"-",G69),CONCATENATE(#REF!,"-",LEFT(D69,4)))</f>
        <v>#REF!</v>
      </c>
      <c r="B69" s="69"/>
      <c r="C69" s="29"/>
      <c r="D69" s="29"/>
      <c r="E69" s="34"/>
      <c r="F69" s="34"/>
      <c r="G69" s="29"/>
      <c r="I69" s="59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1"/>
      <c r="V69" s="62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1"/>
      <c r="AH69" s="60">
        <f t="shared" si="6"/>
        <v>0</v>
      </c>
      <c r="AI69" s="31"/>
      <c r="AJ69" s="31"/>
    </row>
    <row r="70" spans="1:36" s="30" customFormat="1" ht="15.75" customHeight="1">
      <c r="A70" s="28" t="e">
        <f>IF(G70&gt;0,CONCATENATE(#REF!,"-",G70),CONCATENATE(#REF!,"-",LEFT(D70,4)))</f>
        <v>#REF!</v>
      </c>
      <c r="B70" s="69"/>
      <c r="C70" s="29"/>
      <c r="D70" s="29"/>
      <c r="E70" s="34"/>
      <c r="F70" s="34"/>
      <c r="G70" s="29"/>
      <c r="I70" s="59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1"/>
      <c r="V70" s="62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1"/>
      <c r="AH70" s="60">
        <f t="shared" si="6"/>
        <v>0</v>
      </c>
      <c r="AI70" s="31"/>
      <c r="AJ70" s="31"/>
    </row>
    <row r="71" spans="1:36" s="30" customFormat="1" ht="15.75" customHeight="1">
      <c r="A71" s="28" t="e">
        <f>IF(G71&gt;0,CONCATENATE(#REF!,"-",G71),CONCATENATE(#REF!,"-",LEFT(D71,4)))</f>
        <v>#REF!</v>
      </c>
      <c r="B71" s="69"/>
      <c r="C71" s="29"/>
      <c r="D71" s="29"/>
      <c r="E71" s="34"/>
      <c r="F71" s="34"/>
      <c r="G71" s="29"/>
      <c r="I71" s="59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1"/>
      <c r="V71" s="62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1"/>
      <c r="AH71" s="60">
        <f t="shared" si="6"/>
        <v>0</v>
      </c>
      <c r="AI71" s="31"/>
      <c r="AJ71" s="31"/>
    </row>
    <row r="72" spans="1:36" s="30" customFormat="1" ht="15.75" customHeight="1">
      <c r="A72" s="28" t="e">
        <f>IF(G72&gt;0,CONCATENATE(#REF!,"-",G72),CONCATENATE(#REF!,"-",LEFT(D72,4)))</f>
        <v>#REF!</v>
      </c>
      <c r="B72" s="69"/>
      <c r="C72" s="29"/>
      <c r="D72" s="29"/>
      <c r="E72" s="34"/>
      <c r="F72" s="34"/>
      <c r="G72" s="29"/>
      <c r="I72" s="59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1"/>
      <c r="V72" s="62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1"/>
      <c r="AH72" s="60">
        <f t="shared" si="6"/>
        <v>0</v>
      </c>
      <c r="AI72" s="31"/>
      <c r="AJ72" s="31"/>
    </row>
    <row r="73" spans="1:36" s="30" customFormat="1" ht="15.75" customHeight="1">
      <c r="A73" s="28" t="e">
        <f>IF(G73&gt;0,CONCATENATE(#REF!,"-",G73),CONCATENATE(#REF!,"-",LEFT(D73,4)))</f>
        <v>#REF!</v>
      </c>
      <c r="B73" s="69"/>
      <c r="C73" s="29"/>
      <c r="D73" s="29"/>
      <c r="E73" s="34"/>
      <c r="F73" s="34"/>
      <c r="G73" s="29"/>
      <c r="I73" s="59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1"/>
      <c r="V73" s="62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1"/>
      <c r="AH73" s="60">
        <f t="shared" si="6"/>
        <v>0</v>
      </c>
      <c r="AI73" s="31"/>
      <c r="AJ73" s="31"/>
    </row>
    <row r="74" spans="1:36" s="30" customFormat="1" ht="15.75" customHeight="1">
      <c r="A74" s="28" t="e">
        <f>IF(G74&gt;0,CONCATENATE(#REF!,"-",G74),CONCATENATE(#REF!,"-",LEFT(D74,4)))</f>
        <v>#REF!</v>
      </c>
      <c r="B74" s="69"/>
      <c r="C74" s="29"/>
      <c r="D74" s="29"/>
      <c r="E74" s="34"/>
      <c r="F74" s="34"/>
      <c r="G74" s="29"/>
      <c r="I74" s="59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1"/>
      <c r="V74" s="62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1"/>
      <c r="AH74" s="60">
        <f t="shared" si="6"/>
        <v>0</v>
      </c>
      <c r="AI74" s="31"/>
      <c r="AJ74" s="31"/>
    </row>
    <row r="75" spans="1:36" s="30" customFormat="1" ht="15.75" customHeight="1">
      <c r="A75" s="28" t="e">
        <f>IF(G75&gt;0,CONCATENATE(#REF!,"-",G75),CONCATENATE(#REF!,"-",LEFT(D75,4)))</f>
        <v>#REF!</v>
      </c>
      <c r="B75" s="69"/>
      <c r="C75" s="29"/>
      <c r="D75" s="29"/>
      <c r="E75" s="34"/>
      <c r="F75" s="34"/>
      <c r="G75" s="29"/>
      <c r="I75" s="59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1"/>
      <c r="V75" s="62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1"/>
      <c r="AH75" s="60">
        <f t="shared" si="6"/>
        <v>0</v>
      </c>
      <c r="AI75" s="31"/>
      <c r="AJ75" s="31"/>
    </row>
    <row r="76" spans="1:36" s="30" customFormat="1" ht="15.75" customHeight="1">
      <c r="A76" s="28" t="e">
        <f>IF(G76&gt;0,CONCATENATE(#REF!,"-",G76),CONCATENATE(#REF!,"-",LEFT(D76,4)))</f>
        <v>#REF!</v>
      </c>
      <c r="B76" s="69"/>
      <c r="C76" s="29"/>
      <c r="D76" s="29"/>
      <c r="E76" s="34"/>
      <c r="F76" s="34"/>
      <c r="G76" s="29"/>
      <c r="I76" s="59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1"/>
      <c r="V76" s="62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1"/>
      <c r="AH76" s="60">
        <f t="shared" si="6"/>
        <v>0</v>
      </c>
      <c r="AI76" s="31"/>
      <c r="AJ76" s="31"/>
    </row>
    <row r="77" spans="1:36" s="30" customFormat="1" ht="15.75" customHeight="1">
      <c r="A77" s="28" t="e">
        <f>IF(G77&gt;0,CONCATENATE(#REF!,"-",G77),CONCATENATE(#REF!,"-",LEFT(D77,4)))</f>
        <v>#REF!</v>
      </c>
      <c r="B77" s="69"/>
      <c r="C77" s="29"/>
      <c r="D77" s="29"/>
      <c r="E77" s="34"/>
      <c r="F77" s="34"/>
      <c r="G77" s="29"/>
      <c r="I77" s="59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1"/>
      <c r="V77" s="62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1"/>
      <c r="AH77" s="60">
        <f t="shared" si="6"/>
        <v>0</v>
      </c>
      <c r="AI77" s="31"/>
      <c r="AJ77" s="31"/>
    </row>
    <row r="78" spans="1:36" s="30" customFormat="1" ht="15.75" customHeight="1">
      <c r="A78" s="28" t="e">
        <f>IF(G78&gt;0,CONCATENATE(#REF!,"-",G78),CONCATENATE(#REF!,"-",LEFT(D78,4)))</f>
        <v>#REF!</v>
      </c>
      <c r="B78" s="69"/>
      <c r="C78" s="29"/>
      <c r="D78" s="29"/>
      <c r="E78" s="34"/>
      <c r="F78" s="34"/>
      <c r="G78" s="29"/>
      <c r="I78" s="59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1"/>
      <c r="V78" s="62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1"/>
      <c r="AH78" s="60">
        <f t="shared" si="6"/>
        <v>0</v>
      </c>
      <c r="AI78" s="31"/>
      <c r="AJ78" s="31"/>
    </row>
    <row r="79" spans="1:36" s="30" customFormat="1" ht="15.75" customHeight="1">
      <c r="A79" s="28" t="e">
        <f>IF(G79&gt;0,CONCATENATE(#REF!,"-",G79),CONCATENATE(#REF!,"-",LEFT(D79,4)))</f>
        <v>#REF!</v>
      </c>
      <c r="B79" s="69"/>
      <c r="C79" s="29"/>
      <c r="D79" s="29"/>
      <c r="E79" s="34"/>
      <c r="F79" s="34"/>
      <c r="G79" s="29"/>
      <c r="I79" s="59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1"/>
      <c r="V79" s="62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1"/>
      <c r="AH79" s="60">
        <f t="shared" si="6"/>
        <v>0</v>
      </c>
      <c r="AI79" s="31"/>
      <c r="AJ79" s="31"/>
    </row>
    <row r="80" spans="1:36" s="30" customFormat="1" ht="15.75" customHeight="1">
      <c r="A80" s="28" t="e">
        <f>IF(G80&gt;0,CONCATENATE(#REF!,"-",G80),CONCATENATE(#REF!,"-",LEFT(D80,4)))</f>
        <v>#REF!</v>
      </c>
      <c r="B80" s="69"/>
      <c r="C80" s="29"/>
      <c r="D80" s="29"/>
      <c r="E80" s="34"/>
      <c r="F80" s="34"/>
      <c r="G80" s="29"/>
      <c r="I80" s="59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1"/>
      <c r="V80" s="62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1"/>
      <c r="AH80" s="60">
        <f t="shared" si="6"/>
        <v>0</v>
      </c>
      <c r="AI80" s="31"/>
      <c r="AJ80" s="31"/>
    </row>
    <row r="81" spans="1:36" s="30" customFormat="1" ht="15.75" customHeight="1">
      <c r="A81" s="28" t="e">
        <f>IF(G81&gt;0,CONCATENATE(#REF!,"-",G81),CONCATENATE(#REF!,"-",LEFT(D81,4)))</f>
        <v>#REF!</v>
      </c>
      <c r="B81" s="69"/>
      <c r="C81" s="29"/>
      <c r="D81" s="29"/>
      <c r="E81" s="34"/>
      <c r="F81" s="34"/>
      <c r="G81" s="29"/>
      <c r="I81" s="59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1"/>
      <c r="V81" s="62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1"/>
      <c r="AH81" s="60">
        <f t="shared" si="6"/>
        <v>0</v>
      </c>
      <c r="AI81" s="31"/>
      <c r="AJ81" s="31"/>
    </row>
    <row r="82" spans="1:36" s="30" customFormat="1" ht="15.75" customHeight="1">
      <c r="A82" s="28" t="e">
        <f>IF(G82&gt;0,CONCATENATE(#REF!,"-",G82),CONCATENATE(#REF!,"-",LEFT(D82,4)))</f>
        <v>#REF!</v>
      </c>
      <c r="B82" s="69"/>
      <c r="C82" s="29"/>
      <c r="D82" s="29"/>
      <c r="E82" s="34"/>
      <c r="F82" s="34"/>
      <c r="G82" s="29"/>
      <c r="I82" s="59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1"/>
      <c r="V82" s="62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1"/>
      <c r="AH82" s="60">
        <f t="shared" si="6"/>
        <v>0</v>
      </c>
      <c r="AI82" s="31"/>
      <c r="AJ82" s="31"/>
    </row>
    <row r="83" spans="1:36" s="30" customFormat="1" ht="15.75" customHeight="1">
      <c r="A83" s="28" t="e">
        <f>IF(G83&gt;0,CONCATENATE(#REF!,"-",G83),CONCATENATE(#REF!,"-",LEFT(D83,4)))</f>
        <v>#REF!</v>
      </c>
      <c r="B83" s="69"/>
      <c r="C83" s="29"/>
      <c r="D83" s="29"/>
      <c r="E83" s="34"/>
      <c r="F83" s="34"/>
      <c r="G83" s="29"/>
      <c r="I83" s="59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1"/>
      <c r="V83" s="62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1"/>
      <c r="AH83" s="60">
        <f t="shared" si="6"/>
        <v>0</v>
      </c>
      <c r="AI83" s="31"/>
      <c r="AJ83" s="31"/>
    </row>
    <row r="84" spans="1:36" s="30" customFormat="1" ht="15.75" customHeight="1">
      <c r="A84" s="28" t="e">
        <f>IF(G84&gt;0,CONCATENATE(#REF!,"-",G84),CONCATENATE(#REF!,"-",LEFT(D84,4)))</f>
        <v>#REF!</v>
      </c>
      <c r="B84" s="69"/>
      <c r="C84" s="29"/>
      <c r="D84" s="29"/>
      <c r="E84" s="34"/>
      <c r="F84" s="34"/>
      <c r="G84" s="29"/>
      <c r="I84" s="59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1"/>
      <c r="V84" s="62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1"/>
      <c r="AH84" s="60">
        <f t="shared" si="6"/>
        <v>0</v>
      </c>
      <c r="AI84" s="31"/>
      <c r="AJ84" s="31"/>
    </row>
    <row r="85" spans="1:36" s="30" customFormat="1" ht="15.75" customHeight="1">
      <c r="A85" s="28" t="e">
        <f>IF(G85&gt;0,CONCATENATE(#REF!,"-",G85),CONCATENATE(#REF!,"-",LEFT(D85,4)))</f>
        <v>#REF!</v>
      </c>
      <c r="B85" s="69"/>
      <c r="C85" s="29"/>
      <c r="D85" s="29"/>
      <c r="E85" s="34"/>
      <c r="F85" s="34"/>
      <c r="G85" s="29"/>
      <c r="I85" s="59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1"/>
      <c r="V85" s="62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1"/>
      <c r="AH85" s="60">
        <f t="shared" si="6"/>
        <v>0</v>
      </c>
      <c r="AI85" s="31"/>
      <c r="AJ85" s="31"/>
    </row>
    <row r="86" spans="1:36" s="30" customFormat="1" ht="15.75" customHeight="1">
      <c r="A86" s="28" t="e">
        <f>IF(G86&gt;0,CONCATENATE(#REF!,"-",G86),CONCATENATE(#REF!,"-",LEFT(D86,4)))</f>
        <v>#REF!</v>
      </c>
      <c r="B86" s="28"/>
      <c r="C86" s="29"/>
      <c r="D86" s="29"/>
      <c r="E86" s="34"/>
      <c r="F86" s="34"/>
      <c r="G86" s="29"/>
      <c r="I86" s="59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1"/>
      <c r="V86" s="62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1"/>
      <c r="AH86" s="60">
        <f aca="true" t="shared" si="7" ref="AH86:AH92">I86+J86+O86</f>
        <v>0</v>
      </c>
      <c r="AI86" s="31"/>
      <c r="AJ86" s="31"/>
    </row>
    <row r="87" spans="1:34" s="30" customFormat="1" ht="15.75" customHeight="1">
      <c r="A87" s="28" t="e">
        <f>IF(G87&gt;0,CONCATENATE(#REF!,"-",G87),CONCATENATE(#REF!,"-",LEFT(D87,4)))</f>
        <v>#REF!</v>
      </c>
      <c r="B87" s="28"/>
      <c r="C87" s="29"/>
      <c r="D87" s="29"/>
      <c r="E87" s="34"/>
      <c r="F87" s="34"/>
      <c r="G87" s="29"/>
      <c r="I87" s="59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1"/>
      <c r="V87" s="62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1"/>
      <c r="AH87" s="60">
        <f t="shared" si="7"/>
        <v>0</v>
      </c>
    </row>
    <row r="88" spans="1:34" s="30" customFormat="1" ht="15.75" customHeight="1">
      <c r="A88" s="28" t="e">
        <f>IF(G88&gt;0,CONCATENATE(#REF!,"-",G88),CONCATENATE(#REF!,"-",LEFT(D88,4)))</f>
        <v>#REF!</v>
      </c>
      <c r="B88" s="28"/>
      <c r="C88" s="29"/>
      <c r="D88" s="29"/>
      <c r="E88" s="34"/>
      <c r="F88" s="34"/>
      <c r="G88" s="29"/>
      <c r="I88" s="59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1"/>
      <c r="V88" s="62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1"/>
      <c r="AH88" s="60">
        <f t="shared" si="7"/>
        <v>0</v>
      </c>
    </row>
    <row r="89" spans="1:34" s="30" customFormat="1" ht="15.75" customHeight="1">
      <c r="A89" s="28" t="e">
        <f>IF(G89&gt;0,CONCATENATE(#REF!,"-",G89),CONCATENATE(#REF!,"-",LEFT(D89,4)))</f>
        <v>#REF!</v>
      </c>
      <c r="B89" s="28"/>
      <c r="C89" s="29"/>
      <c r="D89" s="29"/>
      <c r="E89" s="34"/>
      <c r="F89" s="34"/>
      <c r="G89" s="29"/>
      <c r="I89" s="59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1"/>
      <c r="V89" s="62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1"/>
      <c r="AH89" s="60">
        <f t="shared" si="7"/>
        <v>0</v>
      </c>
    </row>
    <row r="90" spans="1:34" s="30" customFormat="1" ht="15.75" customHeight="1">
      <c r="A90" s="28" t="e">
        <f>IF(G90&gt;0,CONCATENATE(#REF!,"-",G90),CONCATENATE(#REF!,"-",LEFT(D90,4)))</f>
        <v>#REF!</v>
      </c>
      <c r="B90" s="28"/>
      <c r="C90" s="29"/>
      <c r="D90" s="29"/>
      <c r="E90" s="34"/>
      <c r="F90" s="34"/>
      <c r="G90" s="29"/>
      <c r="I90" s="59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1"/>
      <c r="V90" s="62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1"/>
      <c r="AH90" s="60">
        <f t="shared" si="7"/>
        <v>0</v>
      </c>
    </row>
    <row r="91" spans="1:34" s="30" customFormat="1" ht="15.75" customHeight="1">
      <c r="A91" s="28" t="e">
        <f>IF(G91&gt;0,CONCATENATE(#REF!,"-",G91),CONCATENATE(#REF!,"-",LEFT(D91,4)))</f>
        <v>#REF!</v>
      </c>
      <c r="B91" s="28"/>
      <c r="C91" s="29"/>
      <c r="D91" s="29"/>
      <c r="E91" s="34"/>
      <c r="F91" s="34"/>
      <c r="G91" s="29"/>
      <c r="I91" s="59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1"/>
      <c r="V91" s="62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1"/>
      <c r="AH91" s="60">
        <f t="shared" si="7"/>
        <v>0</v>
      </c>
    </row>
    <row r="92" spans="1:34" s="30" customFormat="1" ht="15.75" customHeight="1">
      <c r="A92" s="28" t="e">
        <f>IF(G92&gt;0,CONCATENATE(#REF!,"-",G92),CONCATENATE(#REF!,"-",LEFT(D92,4)))</f>
        <v>#REF!</v>
      </c>
      <c r="B92" s="28"/>
      <c r="C92" s="29"/>
      <c r="D92" s="29"/>
      <c r="E92" s="34"/>
      <c r="F92" s="34"/>
      <c r="G92" s="29"/>
      <c r="I92" s="59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1"/>
      <c r="V92" s="62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1"/>
      <c r="AH92" s="60">
        <f t="shared" si="7"/>
        <v>0</v>
      </c>
    </row>
  </sheetData>
  <sheetProtection/>
  <mergeCells count="2">
    <mergeCell ref="D2:E2"/>
    <mergeCell ref="D3:E3"/>
  </mergeCells>
  <dataValidations count="1">
    <dataValidation type="list" allowBlank="1" showInputMessage="1" showErrorMessage="1" sqref="AI5:AI86">
      <formula1>Misc</formula1>
    </dataValidation>
  </dataValidation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76"/>
  <sheetViews>
    <sheetView zoomScalePageLayoutView="0" workbookViewId="0" topLeftCell="A1">
      <selection activeCell="D2" sqref="D2"/>
    </sheetView>
  </sheetViews>
  <sheetFormatPr defaultColWidth="8.8515625" defaultRowHeight="12.75"/>
  <cols>
    <col min="1" max="1" width="4.7109375" style="7" customWidth="1"/>
    <col min="2" max="2" width="32.7109375" style="7" customWidth="1"/>
    <col min="3" max="3" width="8.140625" style="7" bestFit="1" customWidth="1"/>
    <col min="4" max="4" width="8.8515625" style="7" customWidth="1"/>
    <col min="5" max="5" width="27.8515625" style="7" customWidth="1"/>
    <col min="6" max="6" width="8.57421875" style="7" customWidth="1"/>
    <col min="7" max="7" width="4.28125" style="7" customWidth="1"/>
    <col min="8" max="16384" width="8.8515625" style="7" customWidth="1"/>
  </cols>
  <sheetData>
    <row r="1" spans="2:6" s="3" customFormat="1" ht="15.75">
      <c r="B1" s="75" t="s">
        <v>2</v>
      </c>
      <c r="C1" s="75"/>
      <c r="D1" s="9">
        <v>39814</v>
      </c>
      <c r="E1" s="75" t="s">
        <v>2</v>
      </c>
      <c r="F1" s="75"/>
    </row>
    <row r="2" spans="2:6" s="3" customFormat="1" ht="12.75">
      <c r="B2" s="4" t="s">
        <v>5</v>
      </c>
      <c r="C2" s="4" t="s">
        <v>6</v>
      </c>
      <c r="E2" s="4" t="s">
        <v>3</v>
      </c>
      <c r="F2" s="4" t="s">
        <v>4</v>
      </c>
    </row>
    <row r="3" spans="2:6" ht="12.75">
      <c r="B3" s="5" t="s">
        <v>7</v>
      </c>
      <c r="C3" s="6" t="s">
        <v>8</v>
      </c>
      <c r="E3" s="5" t="s">
        <v>55</v>
      </c>
      <c r="F3" s="6" t="s">
        <v>56</v>
      </c>
    </row>
    <row r="4" spans="2:6" ht="12.75">
      <c r="B4" s="5" t="s">
        <v>85</v>
      </c>
      <c r="C4" s="6" t="s">
        <v>86</v>
      </c>
      <c r="E4" s="5" t="s">
        <v>282</v>
      </c>
      <c r="F4" s="6" t="s">
        <v>283</v>
      </c>
    </row>
    <row r="5" spans="2:6" ht="12.75">
      <c r="B5" s="5" t="s">
        <v>9</v>
      </c>
      <c r="C5" s="6" t="s">
        <v>10</v>
      </c>
      <c r="E5" s="5" t="s">
        <v>57</v>
      </c>
      <c r="F5" s="6" t="s">
        <v>58</v>
      </c>
    </row>
    <row r="6" spans="2:6" ht="12.75">
      <c r="B6" s="5" t="s">
        <v>11</v>
      </c>
      <c r="C6" s="6" t="s">
        <v>12</v>
      </c>
      <c r="E6" s="5" t="s">
        <v>59</v>
      </c>
      <c r="F6" s="6" t="s">
        <v>60</v>
      </c>
    </row>
    <row r="7" spans="2:6" ht="12.75">
      <c r="B7" s="5" t="s">
        <v>13</v>
      </c>
      <c r="C7" s="6" t="s">
        <v>14</v>
      </c>
      <c r="E7" s="5" t="s">
        <v>63</v>
      </c>
      <c r="F7" s="6" t="s">
        <v>64</v>
      </c>
    </row>
    <row r="8" spans="2:6" ht="12.75">
      <c r="B8" s="5" t="s">
        <v>43</v>
      </c>
      <c r="C8" s="6" t="s">
        <v>44</v>
      </c>
      <c r="E8" s="5" t="s">
        <v>65</v>
      </c>
      <c r="F8" s="6" t="s">
        <v>66</v>
      </c>
    </row>
    <row r="9" spans="2:6" ht="12.75">
      <c r="B9" s="5" t="s">
        <v>15</v>
      </c>
      <c r="C9" s="6" t="s">
        <v>16</v>
      </c>
      <c r="E9" s="5" t="s">
        <v>67</v>
      </c>
      <c r="F9" s="6" t="s">
        <v>68</v>
      </c>
    </row>
    <row r="10" spans="2:6" ht="12.75">
      <c r="B10" s="5" t="s">
        <v>17</v>
      </c>
      <c r="C10" s="6" t="s">
        <v>18</v>
      </c>
      <c r="E10" s="5" t="s">
        <v>69</v>
      </c>
      <c r="F10" s="6" t="s">
        <v>70</v>
      </c>
    </row>
    <row r="11" spans="2:6" ht="12.75">
      <c r="B11" s="5" t="s">
        <v>49</v>
      </c>
      <c r="C11" s="6" t="s">
        <v>50</v>
      </c>
      <c r="E11" s="5" t="s">
        <v>71</v>
      </c>
      <c r="F11" s="6" t="s">
        <v>72</v>
      </c>
    </row>
    <row r="12" spans="2:6" ht="12.75">
      <c r="B12" s="5" t="s">
        <v>19</v>
      </c>
      <c r="C12" s="6" t="s">
        <v>20</v>
      </c>
      <c r="E12" s="5" t="s">
        <v>73</v>
      </c>
      <c r="F12" s="6" t="s">
        <v>74</v>
      </c>
    </row>
    <row r="13" spans="2:6" ht="12.75">
      <c r="B13" s="5" t="s">
        <v>21</v>
      </c>
      <c r="C13" s="6" t="s">
        <v>22</v>
      </c>
      <c r="E13" s="5" t="s">
        <v>61</v>
      </c>
      <c r="F13" s="6" t="s">
        <v>62</v>
      </c>
    </row>
    <row r="14" spans="2:6" ht="12.75">
      <c r="B14" s="5" t="s">
        <v>23</v>
      </c>
      <c r="C14" s="6" t="s">
        <v>24</v>
      </c>
      <c r="E14" s="5" t="s">
        <v>75</v>
      </c>
      <c r="F14" s="6" t="s">
        <v>76</v>
      </c>
    </row>
    <row r="15" spans="2:6" ht="12.75">
      <c r="B15" s="5" t="s">
        <v>25</v>
      </c>
      <c r="C15" s="6" t="s">
        <v>26</v>
      </c>
      <c r="E15" s="5" t="s">
        <v>366</v>
      </c>
      <c r="F15" s="6" t="s">
        <v>367</v>
      </c>
    </row>
    <row r="16" spans="2:6" ht="12.75">
      <c r="B16" s="5" t="s">
        <v>27</v>
      </c>
      <c r="C16" s="6" t="s">
        <v>28</v>
      </c>
      <c r="E16" s="5" t="s">
        <v>81</v>
      </c>
      <c r="F16" s="6" t="s">
        <v>82</v>
      </c>
    </row>
    <row r="17" spans="2:6" ht="12.75">
      <c r="B17" s="5" t="s">
        <v>255</v>
      </c>
      <c r="C17" s="6" t="s">
        <v>256</v>
      </c>
      <c r="E17" s="5" t="s">
        <v>111</v>
      </c>
      <c r="F17" s="6" t="s">
        <v>112</v>
      </c>
    </row>
    <row r="18" spans="2:6" ht="12.75">
      <c r="B18" s="5" t="s">
        <v>29</v>
      </c>
      <c r="C18" s="6" t="s">
        <v>30</v>
      </c>
      <c r="E18" s="5" t="s">
        <v>89</v>
      </c>
      <c r="F18" s="6" t="s">
        <v>90</v>
      </c>
    </row>
    <row r="19" spans="2:6" ht="12.75">
      <c r="B19" s="5" t="s">
        <v>280</v>
      </c>
      <c r="C19" s="6" t="s">
        <v>281</v>
      </c>
      <c r="E19" s="5" t="s">
        <v>91</v>
      </c>
      <c r="F19" s="6" t="s">
        <v>92</v>
      </c>
    </row>
    <row r="20" spans="2:6" ht="12.75">
      <c r="B20" s="5" t="s">
        <v>33</v>
      </c>
      <c r="C20" s="6" t="s">
        <v>34</v>
      </c>
      <c r="E20" s="5" t="s">
        <v>93</v>
      </c>
      <c r="F20" s="6" t="s">
        <v>94</v>
      </c>
    </row>
    <row r="21" spans="2:6" ht="12.75">
      <c r="B21" s="5" t="s">
        <v>31</v>
      </c>
      <c r="C21" s="6" t="s">
        <v>32</v>
      </c>
      <c r="E21" s="5" t="s">
        <v>97</v>
      </c>
      <c r="F21" s="6" t="s">
        <v>98</v>
      </c>
    </row>
    <row r="22" spans="2:6" ht="12.75">
      <c r="B22" s="5" t="s">
        <v>35</v>
      </c>
      <c r="C22" s="6" t="s">
        <v>36</v>
      </c>
      <c r="E22" s="5" t="s">
        <v>87</v>
      </c>
      <c r="F22" s="6" t="s">
        <v>88</v>
      </c>
    </row>
    <row r="23" spans="2:6" ht="12.75">
      <c r="B23" s="5" t="s">
        <v>37</v>
      </c>
      <c r="C23" s="6" t="s">
        <v>38</v>
      </c>
      <c r="E23" s="5" t="s">
        <v>83</v>
      </c>
      <c r="F23" s="6" t="s">
        <v>84</v>
      </c>
    </row>
    <row r="24" spans="2:6" ht="12.75">
      <c r="B24" s="5" t="s">
        <v>41</v>
      </c>
      <c r="C24" s="6" t="s">
        <v>42</v>
      </c>
      <c r="E24" s="5" t="s">
        <v>95</v>
      </c>
      <c r="F24" s="6" t="s">
        <v>96</v>
      </c>
    </row>
    <row r="25" spans="2:6" ht="12" customHeight="1">
      <c r="B25" s="5" t="s">
        <v>39</v>
      </c>
      <c r="C25" s="6" t="s">
        <v>40</v>
      </c>
      <c r="E25" s="5" t="s">
        <v>99</v>
      </c>
      <c r="F25" s="6" t="s">
        <v>100</v>
      </c>
    </row>
    <row r="26" spans="2:6" ht="12.75">
      <c r="B26" s="5" t="s">
        <v>430</v>
      </c>
      <c r="C26" s="6" t="s">
        <v>431</v>
      </c>
      <c r="E26" s="5" t="s">
        <v>101</v>
      </c>
      <c r="F26" s="6" t="s">
        <v>102</v>
      </c>
    </row>
    <row r="27" spans="2:6" ht="12.75">
      <c r="B27" s="5" t="s">
        <v>47</v>
      </c>
      <c r="C27" s="6" t="s">
        <v>48</v>
      </c>
      <c r="E27" s="5" t="s">
        <v>77</v>
      </c>
      <c r="F27" s="6" t="s">
        <v>78</v>
      </c>
    </row>
    <row r="28" spans="2:6" ht="12.75">
      <c r="B28" s="5" t="s">
        <v>45</v>
      </c>
      <c r="C28" s="6" t="s">
        <v>46</v>
      </c>
      <c r="E28" s="5" t="s">
        <v>105</v>
      </c>
      <c r="F28" s="6" t="s">
        <v>106</v>
      </c>
    </row>
    <row r="29" spans="2:6" ht="12.75">
      <c r="B29" s="5" t="s">
        <v>51</v>
      </c>
      <c r="C29" s="6" t="s">
        <v>52</v>
      </c>
      <c r="E29" s="5" t="s">
        <v>107</v>
      </c>
      <c r="F29" s="6" t="s">
        <v>108</v>
      </c>
    </row>
    <row r="30" spans="2:6" ht="12.75">
      <c r="B30" s="5" t="s">
        <v>53</v>
      </c>
      <c r="C30" s="6" t="s">
        <v>54</v>
      </c>
      <c r="E30" s="5" t="s">
        <v>109</v>
      </c>
      <c r="F30" s="6" t="s">
        <v>110</v>
      </c>
    </row>
    <row r="31" spans="2:6" ht="12.75">
      <c r="B31" s="5"/>
      <c r="C31" s="6"/>
      <c r="E31" s="5" t="s">
        <v>121</v>
      </c>
      <c r="F31" s="6" t="s">
        <v>122</v>
      </c>
    </row>
    <row r="32" spans="5:6" ht="12.75">
      <c r="E32" s="5" t="s">
        <v>113</v>
      </c>
      <c r="F32" s="6" t="s">
        <v>114</v>
      </c>
    </row>
    <row r="33" spans="5:6" ht="12.75">
      <c r="E33" s="5" t="s">
        <v>119</v>
      </c>
      <c r="F33" s="6" t="s">
        <v>120</v>
      </c>
    </row>
    <row r="34" spans="5:6" ht="12.75">
      <c r="E34" s="5" t="s">
        <v>134</v>
      </c>
      <c r="F34" s="6" t="s">
        <v>135</v>
      </c>
    </row>
    <row r="35" spans="5:6" ht="12.75">
      <c r="E35" s="5" t="s">
        <v>123</v>
      </c>
      <c r="F35" s="6" t="s">
        <v>124</v>
      </c>
    </row>
    <row r="36" spans="5:6" ht="12.75">
      <c r="E36" s="5" t="s">
        <v>125</v>
      </c>
      <c r="F36" s="6" t="s">
        <v>126</v>
      </c>
    </row>
    <row r="37" spans="5:6" ht="12.75">
      <c r="E37" s="5" t="s">
        <v>127</v>
      </c>
      <c r="F37" s="6" t="s">
        <v>128</v>
      </c>
    </row>
    <row r="38" spans="5:6" ht="12.75">
      <c r="E38" s="5" t="s">
        <v>140</v>
      </c>
      <c r="F38" s="6" t="s">
        <v>141</v>
      </c>
    </row>
    <row r="39" spans="5:6" ht="12.75">
      <c r="E39" s="5" t="s">
        <v>115</v>
      </c>
      <c r="F39" s="6" t="s">
        <v>116</v>
      </c>
    </row>
    <row r="40" spans="5:6" ht="25.5">
      <c r="E40" s="5" t="s">
        <v>432</v>
      </c>
      <c r="F40" s="6" t="s">
        <v>133</v>
      </c>
    </row>
    <row r="41" spans="5:6" ht="12.75">
      <c r="E41" s="5" t="s">
        <v>136</v>
      </c>
      <c r="F41" s="6" t="s">
        <v>137</v>
      </c>
    </row>
    <row r="42" spans="5:6" ht="12.75">
      <c r="E42" s="5" t="s">
        <v>129</v>
      </c>
      <c r="F42" s="6" t="s">
        <v>130</v>
      </c>
    </row>
    <row r="43" spans="5:6" ht="12.75">
      <c r="E43" s="5" t="s">
        <v>131</v>
      </c>
      <c r="F43" s="6" t="s">
        <v>132</v>
      </c>
    </row>
    <row r="44" spans="5:6" ht="12.75">
      <c r="E44" s="5" t="s">
        <v>117</v>
      </c>
      <c r="F44" s="6" t="s">
        <v>118</v>
      </c>
    </row>
    <row r="45" spans="5:6" ht="12.75">
      <c r="E45" s="5" t="s">
        <v>138</v>
      </c>
      <c r="F45" s="6" t="s">
        <v>139</v>
      </c>
    </row>
    <row r="46" spans="5:6" ht="12.75">
      <c r="E46" s="5" t="s">
        <v>142</v>
      </c>
      <c r="F46" s="6" t="s">
        <v>143</v>
      </c>
    </row>
    <row r="47" spans="5:6" ht="12.75">
      <c r="E47" s="5" t="s">
        <v>144</v>
      </c>
      <c r="F47" s="6" t="s">
        <v>145</v>
      </c>
    </row>
    <row r="48" spans="5:6" ht="12.75">
      <c r="E48" s="5" t="s">
        <v>146</v>
      </c>
      <c r="F48" s="6" t="s">
        <v>147</v>
      </c>
    </row>
    <row r="49" spans="5:6" ht="12.75">
      <c r="E49" s="5" t="s">
        <v>148</v>
      </c>
      <c r="F49" s="6" t="s">
        <v>149</v>
      </c>
    </row>
    <row r="50" spans="5:6" ht="12.75">
      <c r="E50" s="5" t="s">
        <v>150</v>
      </c>
      <c r="F50" s="6" t="s">
        <v>151</v>
      </c>
    </row>
    <row r="51" spans="5:6" ht="12.75">
      <c r="E51" s="5" t="s">
        <v>152</v>
      </c>
      <c r="F51" s="6" t="s">
        <v>153</v>
      </c>
    </row>
    <row r="52" spans="5:6" ht="12.75">
      <c r="E52" s="5" t="s">
        <v>154</v>
      </c>
      <c r="F52" s="6" t="s">
        <v>155</v>
      </c>
    </row>
    <row r="53" spans="5:6" ht="12.75">
      <c r="E53" s="5" t="s">
        <v>156</v>
      </c>
      <c r="F53" s="6" t="s">
        <v>157</v>
      </c>
    </row>
    <row r="54" spans="5:6" ht="12.75">
      <c r="E54" s="5" t="s">
        <v>162</v>
      </c>
      <c r="F54" s="6" t="s">
        <v>163</v>
      </c>
    </row>
    <row r="55" spans="5:6" ht="12.75">
      <c r="E55" s="5" t="s">
        <v>158</v>
      </c>
      <c r="F55" s="6" t="s">
        <v>159</v>
      </c>
    </row>
    <row r="56" spans="5:6" ht="12.75">
      <c r="E56" s="5" t="s">
        <v>164</v>
      </c>
      <c r="F56" s="6" t="s">
        <v>165</v>
      </c>
    </row>
    <row r="57" spans="5:6" ht="12.75">
      <c r="E57" s="5" t="s">
        <v>166</v>
      </c>
      <c r="F57" s="6" t="s">
        <v>167</v>
      </c>
    </row>
    <row r="58" spans="5:6" ht="12.75">
      <c r="E58" s="5" t="s">
        <v>168</v>
      </c>
      <c r="F58" s="6" t="s">
        <v>169</v>
      </c>
    </row>
    <row r="59" spans="5:6" ht="25.5">
      <c r="E59" s="5" t="s">
        <v>433</v>
      </c>
      <c r="F59" s="6" t="s">
        <v>263</v>
      </c>
    </row>
    <row r="60" spans="5:6" ht="12.75">
      <c r="E60" s="5" t="s">
        <v>170</v>
      </c>
      <c r="F60" s="6" t="s">
        <v>171</v>
      </c>
    </row>
    <row r="61" spans="5:6" ht="12.75">
      <c r="E61" s="5" t="s">
        <v>368</v>
      </c>
      <c r="F61" s="6" t="s">
        <v>369</v>
      </c>
    </row>
    <row r="62" spans="5:6" ht="12.75">
      <c r="E62" s="5" t="s">
        <v>184</v>
      </c>
      <c r="F62" s="6" t="s">
        <v>185</v>
      </c>
    </row>
    <row r="63" spans="5:6" ht="12.75">
      <c r="E63" s="5" t="s">
        <v>172</v>
      </c>
      <c r="F63" s="6" t="s">
        <v>173</v>
      </c>
    </row>
    <row r="64" spans="5:6" ht="12.75">
      <c r="E64" s="5" t="s">
        <v>160</v>
      </c>
      <c r="F64" s="6" t="s">
        <v>161</v>
      </c>
    </row>
    <row r="65" spans="5:6" ht="12.75">
      <c r="E65" s="5" t="s">
        <v>174</v>
      </c>
      <c r="F65" s="6" t="s">
        <v>175</v>
      </c>
    </row>
    <row r="66" spans="5:6" ht="12.75">
      <c r="E66" s="5" t="s">
        <v>176</v>
      </c>
      <c r="F66" s="6" t="s">
        <v>177</v>
      </c>
    </row>
    <row r="67" spans="5:6" ht="12.75">
      <c r="E67" s="5" t="s">
        <v>180</v>
      </c>
      <c r="F67" s="6" t="s">
        <v>181</v>
      </c>
    </row>
    <row r="68" spans="5:6" ht="12.75">
      <c r="E68" s="5" t="s">
        <v>182</v>
      </c>
      <c r="F68" s="6" t="s">
        <v>183</v>
      </c>
    </row>
    <row r="69" spans="5:6" ht="12.75">
      <c r="E69" s="5" t="s">
        <v>178</v>
      </c>
      <c r="F69" s="6" t="s">
        <v>179</v>
      </c>
    </row>
    <row r="70" spans="5:6" ht="12.75">
      <c r="E70" s="5" t="s">
        <v>186</v>
      </c>
      <c r="F70" s="6" t="s">
        <v>187</v>
      </c>
    </row>
    <row r="71" spans="5:6" ht="12.75">
      <c r="E71" s="5" t="s">
        <v>188</v>
      </c>
      <c r="F71" s="6" t="s">
        <v>189</v>
      </c>
    </row>
    <row r="72" spans="5:6" ht="12.75">
      <c r="E72" s="5" t="s">
        <v>192</v>
      </c>
      <c r="F72" s="6" t="s">
        <v>193</v>
      </c>
    </row>
    <row r="73" spans="5:6" ht="12.75">
      <c r="E73" s="5" t="s">
        <v>190</v>
      </c>
      <c r="F73" s="6" t="s">
        <v>191</v>
      </c>
    </row>
    <row r="74" spans="5:6" ht="12.75">
      <c r="E74" s="5" t="s">
        <v>194</v>
      </c>
      <c r="F74" s="6" t="s">
        <v>195</v>
      </c>
    </row>
    <row r="75" spans="5:6" ht="12.75">
      <c r="E75" s="5" t="s">
        <v>200</v>
      </c>
      <c r="F75" s="6" t="s">
        <v>201</v>
      </c>
    </row>
    <row r="76" spans="5:6" ht="12.75">
      <c r="E76" s="5" t="s">
        <v>198</v>
      </c>
      <c r="F76" s="6" t="s">
        <v>199</v>
      </c>
    </row>
    <row r="77" spans="5:6" ht="12.75">
      <c r="E77" s="5" t="s">
        <v>202</v>
      </c>
      <c r="F77" s="6" t="s">
        <v>203</v>
      </c>
    </row>
    <row r="78" spans="5:6" ht="12.75">
      <c r="E78" s="5" t="s">
        <v>204</v>
      </c>
      <c r="F78" s="6" t="s">
        <v>205</v>
      </c>
    </row>
    <row r="79" spans="5:6" ht="12.75">
      <c r="E79" s="5" t="s">
        <v>196</v>
      </c>
      <c r="F79" s="6" t="s">
        <v>197</v>
      </c>
    </row>
    <row r="80" spans="5:6" ht="12.75">
      <c r="E80" s="5" t="s">
        <v>206</v>
      </c>
      <c r="F80" s="6" t="s">
        <v>207</v>
      </c>
    </row>
    <row r="81" spans="5:6" ht="12.75">
      <c r="E81" s="5" t="s">
        <v>400</v>
      </c>
      <c r="F81" s="6" t="s">
        <v>401</v>
      </c>
    </row>
    <row r="82" spans="5:6" ht="12.75">
      <c r="E82" s="5" t="s">
        <v>103</v>
      </c>
      <c r="F82" s="6" t="s">
        <v>104</v>
      </c>
    </row>
    <row r="83" spans="5:6" ht="12.75">
      <c r="E83" s="5" t="s">
        <v>208</v>
      </c>
      <c r="F83" s="6" t="s">
        <v>209</v>
      </c>
    </row>
    <row r="84" spans="5:6" ht="12.75">
      <c r="E84" s="5" t="s">
        <v>210</v>
      </c>
      <c r="F84" s="6" t="s">
        <v>211</v>
      </c>
    </row>
    <row r="85" spans="5:6" ht="12.75">
      <c r="E85" s="5" t="s">
        <v>212</v>
      </c>
      <c r="F85" s="6" t="s">
        <v>213</v>
      </c>
    </row>
    <row r="86" spans="5:6" ht="12.75">
      <c r="E86" s="5" t="s">
        <v>214</v>
      </c>
      <c r="F86" s="6" t="s">
        <v>215</v>
      </c>
    </row>
    <row r="87" spans="5:6" ht="12.75">
      <c r="E87" s="5" t="s">
        <v>224</v>
      </c>
      <c r="F87" s="6" t="s">
        <v>225</v>
      </c>
    </row>
    <row r="88" spans="5:6" ht="12.75">
      <c r="E88" s="5" t="s">
        <v>216</v>
      </c>
      <c r="F88" s="6" t="s">
        <v>217</v>
      </c>
    </row>
    <row r="89" spans="5:6" ht="12.75">
      <c r="E89" s="5" t="s">
        <v>220</v>
      </c>
      <c r="F89" s="6" t="s">
        <v>221</v>
      </c>
    </row>
    <row r="90" spans="5:6" ht="12.75">
      <c r="E90" s="5" t="s">
        <v>328</v>
      </c>
      <c r="F90" s="6" t="s">
        <v>329</v>
      </c>
    </row>
    <row r="91" spans="5:6" ht="12.75">
      <c r="E91" s="5" t="s">
        <v>222</v>
      </c>
      <c r="F91" s="6" t="s">
        <v>223</v>
      </c>
    </row>
    <row r="92" spans="5:6" ht="12.75">
      <c r="E92" s="5" t="s">
        <v>226</v>
      </c>
      <c r="F92" s="6" t="s">
        <v>227</v>
      </c>
    </row>
    <row r="93" spans="5:6" ht="12.75">
      <c r="E93" s="5" t="s">
        <v>228</v>
      </c>
      <c r="F93" s="6" t="s">
        <v>229</v>
      </c>
    </row>
    <row r="94" spans="5:6" ht="12.75">
      <c r="E94" s="5" t="s">
        <v>236</v>
      </c>
      <c r="F94" s="6" t="s">
        <v>237</v>
      </c>
    </row>
    <row r="95" spans="5:6" ht="12.75">
      <c r="E95" s="5" t="s">
        <v>234</v>
      </c>
      <c r="F95" s="6" t="s">
        <v>235</v>
      </c>
    </row>
    <row r="96" spans="5:6" ht="12.75">
      <c r="E96" s="5" t="s">
        <v>318</v>
      </c>
      <c r="F96" s="6" t="s">
        <v>319</v>
      </c>
    </row>
    <row r="97" spans="5:6" ht="12.75">
      <c r="E97" s="5" t="s">
        <v>232</v>
      </c>
      <c r="F97" s="6" t="s">
        <v>233</v>
      </c>
    </row>
    <row r="98" spans="5:6" ht="12.75">
      <c r="E98" s="5" t="s">
        <v>230</v>
      </c>
      <c r="F98" s="6" t="s">
        <v>231</v>
      </c>
    </row>
    <row r="99" spans="5:6" ht="12.75">
      <c r="E99" s="5" t="s">
        <v>238</v>
      </c>
      <c r="F99" s="6" t="s">
        <v>239</v>
      </c>
    </row>
    <row r="100" spans="5:6" ht="12.75">
      <c r="E100" s="5" t="s">
        <v>240</v>
      </c>
      <c r="F100" s="6" t="s">
        <v>241</v>
      </c>
    </row>
    <row r="101" spans="5:6" ht="12.75">
      <c r="E101" s="5" t="s">
        <v>242</v>
      </c>
      <c r="F101" s="6" t="s">
        <v>243</v>
      </c>
    </row>
    <row r="102" spans="5:6" ht="12.75">
      <c r="E102" s="5" t="s">
        <v>245</v>
      </c>
      <c r="F102" s="6" t="s">
        <v>246</v>
      </c>
    </row>
    <row r="103" spans="5:6" ht="12.75">
      <c r="E103" s="5" t="s">
        <v>270</v>
      </c>
      <c r="F103" s="6" t="s">
        <v>271</v>
      </c>
    </row>
    <row r="104" spans="5:6" ht="12.75">
      <c r="E104" s="5" t="s">
        <v>249</v>
      </c>
      <c r="F104" s="6" t="s">
        <v>250</v>
      </c>
    </row>
    <row r="105" spans="5:6" ht="12.75">
      <c r="E105" s="5" t="s">
        <v>247</v>
      </c>
      <c r="F105" s="6" t="s">
        <v>248</v>
      </c>
    </row>
    <row r="106" spans="5:6" ht="12.75">
      <c r="E106" s="5" t="s">
        <v>264</v>
      </c>
      <c r="F106" s="6" t="s">
        <v>265</v>
      </c>
    </row>
    <row r="107" spans="5:6" ht="12.75">
      <c r="E107" s="5" t="s">
        <v>251</v>
      </c>
      <c r="F107" s="6" t="s">
        <v>252</v>
      </c>
    </row>
    <row r="108" spans="5:6" ht="12.75">
      <c r="E108" s="5" t="s">
        <v>261</v>
      </c>
      <c r="F108" s="6" t="s">
        <v>262</v>
      </c>
    </row>
    <row r="109" spans="5:6" ht="12.75">
      <c r="E109" s="5" t="s">
        <v>268</v>
      </c>
      <c r="F109" s="6" t="s">
        <v>269</v>
      </c>
    </row>
    <row r="110" spans="5:6" ht="25.5">
      <c r="E110" s="5" t="s">
        <v>434</v>
      </c>
      <c r="F110" s="6" t="s">
        <v>244</v>
      </c>
    </row>
    <row r="111" spans="5:6" ht="12.75">
      <c r="E111" s="5" t="s">
        <v>253</v>
      </c>
      <c r="F111" s="6" t="s">
        <v>254</v>
      </c>
    </row>
    <row r="112" spans="5:6" ht="12.75">
      <c r="E112" s="5" t="s">
        <v>266</v>
      </c>
      <c r="F112" s="6" t="s">
        <v>267</v>
      </c>
    </row>
    <row r="113" spans="5:6" ht="12.75">
      <c r="E113" s="5" t="s">
        <v>272</v>
      </c>
      <c r="F113" s="6" t="s">
        <v>273</v>
      </c>
    </row>
    <row r="114" spans="5:6" ht="12.75">
      <c r="E114" s="5" t="s">
        <v>259</v>
      </c>
      <c r="F114" s="6" t="s">
        <v>260</v>
      </c>
    </row>
    <row r="115" spans="5:6" ht="12.75">
      <c r="E115" s="5" t="s">
        <v>257</v>
      </c>
      <c r="F115" s="6" t="s">
        <v>258</v>
      </c>
    </row>
    <row r="116" spans="5:6" ht="12.75">
      <c r="E116" s="5" t="s">
        <v>274</v>
      </c>
      <c r="F116" s="6" t="s">
        <v>275</v>
      </c>
    </row>
    <row r="117" spans="5:6" ht="12.75">
      <c r="E117" s="5" t="s">
        <v>79</v>
      </c>
      <c r="F117" s="6" t="s">
        <v>80</v>
      </c>
    </row>
    <row r="118" spans="5:6" ht="12.75">
      <c r="E118" s="5" t="s">
        <v>284</v>
      </c>
      <c r="F118" s="6" t="s">
        <v>285</v>
      </c>
    </row>
    <row r="119" spans="5:6" ht="12.75">
      <c r="E119" s="5" t="s">
        <v>278</v>
      </c>
      <c r="F119" s="6" t="s">
        <v>279</v>
      </c>
    </row>
    <row r="120" spans="5:6" ht="12.75">
      <c r="E120" s="5" t="s">
        <v>288</v>
      </c>
      <c r="F120" s="6" t="s">
        <v>289</v>
      </c>
    </row>
    <row r="121" spans="5:6" ht="12.75">
      <c r="E121" s="5" t="s">
        <v>286</v>
      </c>
      <c r="F121" s="6" t="s">
        <v>287</v>
      </c>
    </row>
    <row r="122" spans="5:6" ht="12.75">
      <c r="E122" s="5" t="s">
        <v>276</v>
      </c>
      <c r="F122" s="6" t="s">
        <v>277</v>
      </c>
    </row>
    <row r="123" spans="5:6" ht="12.75">
      <c r="E123" s="5" t="s">
        <v>290</v>
      </c>
      <c r="F123" s="6" t="s">
        <v>291</v>
      </c>
    </row>
    <row r="124" spans="5:6" ht="12.75">
      <c r="E124" s="5" t="s">
        <v>292</v>
      </c>
      <c r="F124" s="6" t="s">
        <v>293</v>
      </c>
    </row>
    <row r="125" spans="5:6" ht="12.75">
      <c r="E125" s="5" t="s">
        <v>298</v>
      </c>
      <c r="F125" s="6" t="s">
        <v>299</v>
      </c>
    </row>
    <row r="126" spans="5:6" ht="12.75">
      <c r="E126" s="5" t="s">
        <v>302</v>
      </c>
      <c r="F126" s="6" t="s">
        <v>303</v>
      </c>
    </row>
    <row r="127" spans="5:6" ht="12.75">
      <c r="E127" s="5" t="s">
        <v>304</v>
      </c>
      <c r="F127" s="6" t="s">
        <v>305</v>
      </c>
    </row>
    <row r="128" spans="5:6" ht="12.75">
      <c r="E128" s="5" t="s">
        <v>306</v>
      </c>
      <c r="F128" s="6" t="s">
        <v>307</v>
      </c>
    </row>
    <row r="129" spans="5:6" ht="12.75">
      <c r="E129" s="5" t="s">
        <v>296</v>
      </c>
      <c r="F129" s="6" t="s">
        <v>297</v>
      </c>
    </row>
    <row r="130" spans="5:6" ht="12.75">
      <c r="E130" s="5" t="s">
        <v>294</v>
      </c>
      <c r="F130" s="6" t="s">
        <v>295</v>
      </c>
    </row>
    <row r="131" spans="5:6" ht="12.75">
      <c r="E131" s="5" t="s">
        <v>300</v>
      </c>
      <c r="F131" s="6" t="s">
        <v>301</v>
      </c>
    </row>
    <row r="132" spans="5:6" ht="12.75">
      <c r="E132" s="5" t="s">
        <v>218</v>
      </c>
      <c r="F132" s="6" t="s">
        <v>219</v>
      </c>
    </row>
    <row r="133" spans="5:6" ht="12.75">
      <c r="E133" s="5" t="s">
        <v>308</v>
      </c>
      <c r="F133" s="6" t="s">
        <v>309</v>
      </c>
    </row>
    <row r="134" spans="5:6" ht="12.75">
      <c r="E134" s="5" t="s">
        <v>310</v>
      </c>
      <c r="F134" s="6" t="s">
        <v>311</v>
      </c>
    </row>
    <row r="135" spans="5:6" ht="12.75">
      <c r="E135" s="5" t="s">
        <v>312</v>
      </c>
      <c r="F135" s="6" t="s">
        <v>313</v>
      </c>
    </row>
    <row r="136" spans="5:6" ht="12.75">
      <c r="E136" s="5" t="s">
        <v>314</v>
      </c>
      <c r="F136" s="6" t="s">
        <v>315</v>
      </c>
    </row>
    <row r="137" spans="5:6" ht="12.75">
      <c r="E137" s="5" t="s">
        <v>322</v>
      </c>
      <c r="F137" s="6" t="s">
        <v>323</v>
      </c>
    </row>
    <row r="138" spans="5:6" ht="25.5">
      <c r="E138" s="5" t="s">
        <v>332</v>
      </c>
      <c r="F138" s="6" t="s">
        <v>333</v>
      </c>
    </row>
    <row r="139" spans="5:6" ht="12.75">
      <c r="E139" s="5" t="s">
        <v>330</v>
      </c>
      <c r="F139" s="6" t="s">
        <v>331</v>
      </c>
    </row>
    <row r="140" spans="5:6" ht="12.75">
      <c r="E140" s="5" t="s">
        <v>334</v>
      </c>
      <c r="F140" s="6" t="s">
        <v>335</v>
      </c>
    </row>
    <row r="141" spans="5:6" ht="12.75">
      <c r="E141" s="5" t="s">
        <v>338</v>
      </c>
      <c r="F141" s="6" t="s">
        <v>339</v>
      </c>
    </row>
    <row r="142" spans="5:6" ht="12.75">
      <c r="E142" s="5" t="s">
        <v>316</v>
      </c>
      <c r="F142" s="6" t="s">
        <v>317</v>
      </c>
    </row>
    <row r="143" spans="5:6" ht="12.75">
      <c r="E143" s="5" t="s">
        <v>336</v>
      </c>
      <c r="F143" s="6" t="s">
        <v>337</v>
      </c>
    </row>
    <row r="144" spans="5:6" ht="12.75">
      <c r="E144" s="5" t="s">
        <v>342</v>
      </c>
      <c r="F144" s="6" t="s">
        <v>343</v>
      </c>
    </row>
    <row r="145" spans="5:6" ht="12.75">
      <c r="E145" s="5" t="s">
        <v>324</v>
      </c>
      <c r="F145" s="6" t="s">
        <v>325</v>
      </c>
    </row>
    <row r="146" spans="5:6" ht="12.75">
      <c r="E146" s="5" t="s">
        <v>344</v>
      </c>
      <c r="F146" s="6" t="s">
        <v>345</v>
      </c>
    </row>
    <row r="147" spans="5:6" ht="12.75">
      <c r="E147" s="5" t="s">
        <v>346</v>
      </c>
      <c r="F147" s="6" t="s">
        <v>347</v>
      </c>
    </row>
    <row r="148" spans="5:6" ht="12.75">
      <c r="E148" s="5" t="s">
        <v>348</v>
      </c>
      <c r="F148" s="6" t="s">
        <v>349</v>
      </c>
    </row>
    <row r="149" spans="5:6" ht="12.75">
      <c r="E149" s="5" t="s">
        <v>326</v>
      </c>
      <c r="F149" s="6" t="s">
        <v>327</v>
      </c>
    </row>
    <row r="150" spans="5:6" ht="12.75">
      <c r="E150" s="5" t="s">
        <v>350</v>
      </c>
      <c r="F150" s="6" t="s">
        <v>351</v>
      </c>
    </row>
    <row r="151" spans="5:6" ht="12.75">
      <c r="E151" s="5" t="s">
        <v>352</v>
      </c>
      <c r="F151" s="6" t="s">
        <v>353</v>
      </c>
    </row>
    <row r="152" spans="5:6" ht="12.75">
      <c r="E152" s="5" t="s">
        <v>340</v>
      </c>
      <c r="F152" s="6" t="s">
        <v>341</v>
      </c>
    </row>
    <row r="153" spans="5:6" ht="12.75">
      <c r="E153" s="5" t="s">
        <v>354</v>
      </c>
      <c r="F153" s="6" t="s">
        <v>355</v>
      </c>
    </row>
    <row r="154" spans="5:6" ht="12.75">
      <c r="E154" s="5" t="s">
        <v>356</v>
      </c>
      <c r="F154" s="6" t="s">
        <v>357</v>
      </c>
    </row>
    <row r="155" spans="5:6" ht="12.75">
      <c r="E155" s="5" t="s">
        <v>362</v>
      </c>
      <c r="F155" s="6" t="s">
        <v>363</v>
      </c>
    </row>
    <row r="156" spans="5:6" ht="12.75">
      <c r="E156" s="5" t="s">
        <v>374</v>
      </c>
      <c r="F156" s="6" t="s">
        <v>375</v>
      </c>
    </row>
    <row r="157" spans="5:6" ht="12.75">
      <c r="E157" s="5" t="s">
        <v>364</v>
      </c>
      <c r="F157" s="6" t="s">
        <v>365</v>
      </c>
    </row>
    <row r="158" spans="5:6" ht="12.75">
      <c r="E158" s="5" t="s">
        <v>360</v>
      </c>
      <c r="F158" s="6" t="s">
        <v>361</v>
      </c>
    </row>
    <row r="159" spans="5:6" ht="12.75">
      <c r="E159" s="5" t="s">
        <v>382</v>
      </c>
      <c r="F159" s="6" t="s">
        <v>383</v>
      </c>
    </row>
    <row r="160" spans="5:6" ht="12.75">
      <c r="E160" s="5" t="s">
        <v>370</v>
      </c>
      <c r="F160" s="6" t="s">
        <v>371</v>
      </c>
    </row>
    <row r="161" spans="5:6" ht="12.75">
      <c r="E161" s="5" t="s">
        <v>372</v>
      </c>
      <c r="F161" s="6" t="s">
        <v>373</v>
      </c>
    </row>
    <row r="162" spans="5:6" ht="12.75">
      <c r="E162" s="5" t="s">
        <v>358</v>
      </c>
      <c r="F162" s="6" t="s">
        <v>359</v>
      </c>
    </row>
    <row r="163" spans="5:6" ht="12.75">
      <c r="E163" s="5" t="s">
        <v>376</v>
      </c>
      <c r="F163" s="6" t="s">
        <v>377</v>
      </c>
    </row>
    <row r="164" spans="5:6" ht="12.75">
      <c r="E164" s="5" t="s">
        <v>378</v>
      </c>
      <c r="F164" s="6" t="s">
        <v>379</v>
      </c>
    </row>
    <row r="165" spans="5:6" ht="12.75">
      <c r="E165" s="5" t="s">
        <v>380</v>
      </c>
      <c r="F165" s="6" t="s">
        <v>381</v>
      </c>
    </row>
    <row r="166" spans="5:6" ht="12.75">
      <c r="E166" s="5" t="s">
        <v>388</v>
      </c>
      <c r="F166" s="6" t="s">
        <v>389</v>
      </c>
    </row>
    <row r="167" spans="5:6" ht="12.75">
      <c r="E167" s="5" t="s">
        <v>384</v>
      </c>
      <c r="F167" s="6" t="s">
        <v>385</v>
      </c>
    </row>
    <row r="168" spans="5:6" ht="12.75">
      <c r="E168" s="5" t="s">
        <v>386</v>
      </c>
      <c r="F168" s="6" t="s">
        <v>387</v>
      </c>
    </row>
    <row r="169" spans="5:6" ht="12.75">
      <c r="E169" s="5" t="s">
        <v>390</v>
      </c>
      <c r="F169" s="6" t="s">
        <v>391</v>
      </c>
    </row>
    <row r="170" spans="5:6" ht="12.75">
      <c r="E170" s="5" t="s">
        <v>392</v>
      </c>
      <c r="F170" s="6" t="s">
        <v>393</v>
      </c>
    </row>
    <row r="171" spans="5:6" ht="12.75">
      <c r="E171" s="5" t="s">
        <v>394</v>
      </c>
      <c r="F171" s="6" t="s">
        <v>395</v>
      </c>
    </row>
    <row r="172" spans="5:6" ht="12.75">
      <c r="E172" s="5" t="s">
        <v>396</v>
      </c>
      <c r="F172" s="6" t="s">
        <v>397</v>
      </c>
    </row>
    <row r="173" spans="5:6" ht="12.75">
      <c r="E173" s="5" t="s">
        <v>398</v>
      </c>
      <c r="F173" s="6" t="s">
        <v>399</v>
      </c>
    </row>
    <row r="174" spans="5:6" ht="25.5">
      <c r="E174" s="5" t="s">
        <v>320</v>
      </c>
      <c r="F174" s="6" t="s">
        <v>321</v>
      </c>
    </row>
    <row r="175" spans="5:6" ht="12.75">
      <c r="E175" s="5" t="s">
        <v>402</v>
      </c>
      <c r="F175" s="6" t="s">
        <v>403</v>
      </c>
    </row>
    <row r="176" spans="5:6" ht="12.75">
      <c r="E176" s="5" t="s">
        <v>404</v>
      </c>
      <c r="F176" s="6" t="s">
        <v>405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lassi.palo</cp:lastModifiedBy>
  <cp:lastPrinted>2011-09-18T14:14:58Z</cp:lastPrinted>
  <dcterms:created xsi:type="dcterms:W3CDTF">2007-07-05T16:03:13Z</dcterms:created>
  <dcterms:modified xsi:type="dcterms:W3CDTF">2011-09-18T17:51:49Z</dcterms:modified>
  <cp:category/>
  <cp:version/>
  <cp:contentType/>
  <cp:contentStatus/>
</cp:coreProperties>
</file>