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pumaurheiluliitto-my.sharepoint.com/personal/ville_hayrinen_ampumaurheiluliitto_fi/Documents/Työpöytä/"/>
    </mc:Choice>
  </mc:AlternateContent>
  <xr:revisionPtr revIDLastSave="18" documentId="8_{BD3167FB-645E-4E88-BFB9-353407B366F5}" xr6:coauthVersionLast="47" xr6:coauthVersionMax="47" xr10:uidLastSave="{9C61641B-9661-473D-8165-9EC70369FBBB}"/>
  <bookViews>
    <workbookView xWindow="28680" yWindow="-120" windowWidth="21840" windowHeight="13020" activeTab="1" xr2:uid="{9A80B93C-CFE7-4DC6-9FAE-0171D7FA1CB1}"/>
  </bookViews>
  <sheets>
    <sheet name="Kivääri" sheetId="1" r:id="rId1"/>
    <sheet name="Pistooli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1" i="1" l="1"/>
  <c r="N32" i="1"/>
  <c r="N33" i="1"/>
  <c r="N34" i="1"/>
  <c r="N35" i="1"/>
  <c r="N36" i="1"/>
  <c r="N30" i="1"/>
  <c r="N14" i="1"/>
  <c r="N15" i="1"/>
  <c r="N16" i="1"/>
  <c r="N17" i="1"/>
  <c r="N18" i="1"/>
  <c r="N19" i="1"/>
  <c r="N20" i="1"/>
  <c r="N13" i="1"/>
  <c r="N7" i="1"/>
  <c r="N8" i="1"/>
  <c r="N9" i="1"/>
  <c r="N10" i="1"/>
  <c r="N6" i="1"/>
  <c r="N23" i="3"/>
  <c r="N22" i="3"/>
  <c r="N21" i="3"/>
  <c r="N18" i="3"/>
  <c r="N17" i="3"/>
  <c r="N16" i="3"/>
  <c r="N13" i="3"/>
  <c r="N12" i="3"/>
  <c r="N11" i="3"/>
  <c r="N8" i="3"/>
  <c r="N6" i="3"/>
  <c r="N23" i="1" l="1"/>
  <c r="N24" i="1"/>
  <c r="N25" i="1"/>
  <c r="N26" i="1"/>
  <c r="N27" i="1"/>
  <c r="A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Leighton-Dyson</author>
  </authors>
  <commentList>
    <comment ref="B23" authorId="0" shapeId="0" xr:uid="{893D1096-DBBD-48CB-876E-96DAAA636329}">
      <text>
        <r>
          <rPr>
            <b/>
            <sz val="9"/>
            <color indexed="81"/>
            <rFont val="Tahoma"/>
            <family val="2"/>
          </rPr>
          <t>John Leighton-Dyson:</t>
        </r>
        <r>
          <rPr>
            <sz val="9"/>
            <color indexed="81"/>
            <rFont val="Tahoma"/>
            <family val="2"/>
          </rPr>
          <t xml:space="preserve">
Junior Qualification - Rifle broen - DNF</t>
        </r>
      </text>
    </comment>
  </commentList>
</comments>
</file>

<file path=xl/sharedStrings.xml><?xml version="1.0" encoding="utf-8"?>
<sst xmlns="http://schemas.openxmlformats.org/spreadsheetml/2006/main" count="94" uniqueCount="71">
  <si>
    <t>Näyttökilpailut ilma-aseiden EM 2023 Tallinnna Viro</t>
  </si>
  <si>
    <t>Kupittaan kisat</t>
  </si>
  <si>
    <t>Esbo Träffen</t>
  </si>
  <si>
    <t>RIAC</t>
  </si>
  <si>
    <t>Espoo Open</t>
  </si>
  <si>
    <t>GP of Leppä</t>
  </si>
  <si>
    <t>H&amp;N Munich</t>
  </si>
  <si>
    <t>Meyton Cup</t>
  </si>
  <si>
    <t>Miehet</t>
  </si>
  <si>
    <t>Naiset</t>
  </si>
  <si>
    <t>Pojat</t>
  </si>
  <si>
    <t>Tytöt</t>
  </si>
  <si>
    <t>Aleksi Leppä</t>
  </si>
  <si>
    <t>Sebastian Långström</t>
  </si>
  <si>
    <t>Riku Koskela</t>
  </si>
  <si>
    <t>Henna Viljanen</t>
  </si>
  <si>
    <t>Emmi Hyrkäs</t>
  </si>
  <si>
    <t>Viivi Kemppi</t>
  </si>
  <si>
    <t>Alexandra Rosenlew</t>
  </si>
  <si>
    <t>Essi Heiskanen</t>
  </si>
  <si>
    <t>Minea Terkola</t>
  </si>
  <si>
    <t>Aino Nenonen</t>
  </si>
  <si>
    <t>Tuulevi Suomus</t>
  </si>
  <si>
    <t>Lauri Syrjä</t>
  </si>
  <si>
    <t>Aleksi Kasi</t>
  </si>
  <si>
    <t>Niko Antila</t>
  </si>
  <si>
    <t>Santeri Kenola</t>
  </si>
  <si>
    <t>Saana Peltonen</t>
  </si>
  <si>
    <t>Sonja Myllys</t>
  </si>
  <si>
    <t>Pauliina Frilander</t>
  </si>
  <si>
    <t>Jere-Juhani Salo</t>
  </si>
  <si>
    <t>Luukas Koota</t>
  </si>
  <si>
    <t>Ella Hakala</t>
  </si>
  <si>
    <t>Arttu Laulainen</t>
  </si>
  <si>
    <t>Joonas Kallio</t>
  </si>
  <si>
    <t>Elina Silver</t>
  </si>
  <si>
    <t>Lasse Kurkela</t>
  </si>
  <si>
    <t>Swedish Cup</t>
  </si>
  <si>
    <t>Sonja Altonen</t>
  </si>
  <si>
    <t>Vilja-Alina Ahokangas</t>
  </si>
  <si>
    <t>Esa Savola</t>
  </si>
  <si>
    <t>PISTOOLI</t>
  </si>
  <si>
    <t>KIVAARI</t>
  </si>
  <si>
    <t>Leevi Intonen</t>
  </si>
  <si>
    <t>Lumi Saikkonen</t>
  </si>
  <si>
    <t>Otso-Aadolf Ahokangas</t>
  </si>
  <si>
    <t>Elva Open Airgun</t>
  </si>
  <si>
    <t>Average</t>
  </si>
  <si>
    <t>AVERAGE</t>
  </si>
  <si>
    <t>Marianne Palo</t>
  </si>
  <si>
    <t>Jenna Kuisma</t>
  </si>
  <si>
    <t>Cristian Friman</t>
  </si>
  <si>
    <r>
      <t xml:space="preserve">MCS 623.4 </t>
    </r>
    <r>
      <rPr>
        <b/>
        <sz val="11"/>
        <color rgb="FFFF0000"/>
        <rFont val="Arial"/>
        <family val="2"/>
      </rPr>
      <t>MQS 626,8</t>
    </r>
  </si>
  <si>
    <r>
      <t xml:space="preserve">MCS 621.1 </t>
    </r>
    <r>
      <rPr>
        <b/>
        <sz val="11"/>
        <color rgb="FFFF0000"/>
        <rFont val="Arial"/>
        <family val="2"/>
      </rPr>
      <t>MQS 624,1</t>
    </r>
  </si>
  <si>
    <r>
      <t xml:space="preserve">MCS 627.3 </t>
    </r>
    <r>
      <rPr>
        <b/>
        <sz val="11"/>
        <color rgb="FFFF0000"/>
        <rFont val="Arial"/>
        <family val="2"/>
      </rPr>
      <t>MQS 628,5</t>
    </r>
  </si>
  <si>
    <r>
      <t xml:space="preserve">MCS 626.6 </t>
    </r>
    <r>
      <rPr>
        <b/>
        <sz val="11"/>
        <color rgb="FFFF0000"/>
        <rFont val="Arial"/>
        <family val="2"/>
      </rPr>
      <t>MQS 628,2</t>
    </r>
  </si>
  <si>
    <t>MCS/MQS</t>
  </si>
  <si>
    <t>3</t>
  </si>
  <si>
    <r>
      <t xml:space="preserve">MCS 564 </t>
    </r>
    <r>
      <rPr>
        <b/>
        <sz val="11"/>
        <color rgb="FFFF0000"/>
        <rFont val="Arial"/>
        <family val="2"/>
      </rPr>
      <t>MQS 566</t>
    </r>
  </si>
  <si>
    <r>
      <t xml:space="preserve">MCS 570 </t>
    </r>
    <r>
      <rPr>
        <b/>
        <sz val="11"/>
        <color rgb="FFFF0000"/>
        <rFont val="Arial"/>
        <family val="2"/>
      </rPr>
      <t>MQS 572</t>
    </r>
  </si>
  <si>
    <r>
      <t xml:space="preserve">MCS 570 </t>
    </r>
    <r>
      <rPr>
        <b/>
        <sz val="11"/>
        <color rgb="FFFF0000"/>
        <rFont val="Arial"/>
        <family val="2"/>
      </rPr>
      <t>MQS 574</t>
    </r>
  </si>
  <si>
    <r>
      <t xml:space="preserve">MCS 576 </t>
    </r>
    <r>
      <rPr>
        <b/>
        <sz val="11"/>
        <color rgb="FFFF0000"/>
        <rFont val="Arial"/>
        <family val="2"/>
      </rPr>
      <t>MQS 579</t>
    </r>
  </si>
  <si>
    <t>0/2</t>
  </si>
  <si>
    <t>627.8</t>
  </si>
  <si>
    <t>2/1</t>
  </si>
  <si>
    <t>625.1</t>
  </si>
  <si>
    <t>626.5</t>
  </si>
  <si>
    <t>Peruttu!</t>
  </si>
  <si>
    <t>2/2</t>
  </si>
  <si>
    <t>1</t>
  </si>
  <si>
    <t>Jani Tuulaniemi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</si>
</sst>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trike/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212529"/>
      <name val="Arial"/>
      <family val="2"/>
    </font>
    <font>
      <b/>
      <sz val="13"/>
      <color theme="1"/>
      <name val="Arial"/>
      <family val="2"/>
    </font>
    <font>
      <b/>
      <strike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6" xfId="0" applyFont="1" applyFill="1" applyBorder="1"/>
    <xf numFmtId="0" fontId="2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6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6" xfId="0" applyNumberForma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/>
    <xf numFmtId="0" fontId="2" fillId="6" borderId="5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1" xfId="0" applyNumberFormat="1" applyFont="1" applyBorder="1"/>
    <xf numFmtId="49" fontId="6" fillId="0" borderId="4" xfId="0" applyNumberFormat="1" applyFont="1" applyBorder="1"/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7" xfId="0" applyNumberFormat="1" applyFont="1" applyBorder="1"/>
    <xf numFmtId="49" fontId="6" fillId="0" borderId="0" xfId="0" applyNumberFormat="1" applyFont="1"/>
    <xf numFmtId="0" fontId="8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gld1\Documents\FINLAND%20_SAL_10_2020\Rifle_Score_Schedules_2023\N&#228;ytt&#246;seuranta%20EM%2010m%20202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ivääri"/>
      <sheetName val="Pistooli"/>
    </sheetNames>
    <sheetDataSet>
      <sheetData sheetId="0">
        <row r="1">
          <cell r="A1" t="str">
            <v>Näyttökilpailut ilma-aseiden EM 2023 Tallinnna Viro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FF08D-1C96-4557-9D6A-1CCCE02A9C6C}">
  <sheetPr>
    <pageSetUpPr fitToPage="1"/>
  </sheetPr>
  <dimension ref="A1:N37"/>
  <sheetViews>
    <sheetView workbookViewId="0">
      <selection activeCell="L9" sqref="L9"/>
    </sheetView>
  </sheetViews>
  <sheetFormatPr defaultRowHeight="14.4" x14ac:dyDescent="0.3"/>
  <cols>
    <col min="1" max="1" width="7.5546875" bestFit="1" customWidth="1"/>
    <col min="2" max="2" width="22.6640625" bestFit="1" customWidth="1"/>
    <col min="3" max="3" width="8.77734375" style="41" customWidth="1"/>
    <col min="4" max="5" width="10.5546875" customWidth="1"/>
    <col min="6" max="6" width="5.88671875" bestFit="1" customWidth="1"/>
    <col min="7" max="12" width="10.5546875" customWidth="1"/>
    <col min="13" max="13" width="12.5546875" style="58" customWidth="1"/>
    <col min="14" max="16" width="12.5546875" customWidth="1"/>
  </cols>
  <sheetData>
    <row r="1" spans="1:14" ht="30" customHeight="1" x14ac:dyDescent="0.3">
      <c r="A1" s="63" t="str">
        <f>[1]Kivääri!$A$1</f>
        <v>Näyttökilpailut ilma-aseiden EM 2023 Tallinnna Viro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52"/>
      <c r="N1" s="31"/>
    </row>
    <row r="2" spans="1:14" x14ac:dyDescent="0.3">
      <c r="A2" s="2"/>
      <c r="B2" s="3"/>
      <c r="C2" s="8"/>
      <c r="D2" s="3"/>
      <c r="E2" s="3"/>
      <c r="F2" s="3"/>
      <c r="G2" s="3"/>
      <c r="H2" s="3"/>
      <c r="I2" s="3"/>
      <c r="J2" s="3"/>
      <c r="K2" s="3"/>
      <c r="L2" s="4"/>
      <c r="M2" s="53"/>
      <c r="N2" s="33"/>
    </row>
    <row r="3" spans="1:14" s="16" customFormat="1" ht="41.4" x14ac:dyDescent="0.3">
      <c r="A3" s="14"/>
      <c r="B3" s="13" t="s">
        <v>42</v>
      </c>
      <c r="C3" s="13">
        <v>2022</v>
      </c>
      <c r="D3" s="13" t="s">
        <v>1</v>
      </c>
      <c r="E3" s="13" t="s">
        <v>2</v>
      </c>
      <c r="F3" s="13" t="s">
        <v>3</v>
      </c>
      <c r="G3" s="13" t="s">
        <v>37</v>
      </c>
      <c r="H3" s="13" t="s">
        <v>46</v>
      </c>
      <c r="I3" s="69" t="s">
        <v>4</v>
      </c>
      <c r="J3" s="13" t="s">
        <v>5</v>
      </c>
      <c r="K3" s="13" t="s">
        <v>6</v>
      </c>
      <c r="L3" s="15" t="s">
        <v>7</v>
      </c>
      <c r="M3" s="54" t="s">
        <v>56</v>
      </c>
      <c r="N3" s="36" t="s">
        <v>47</v>
      </c>
    </row>
    <row r="4" spans="1:14" ht="16.8" x14ac:dyDescent="0.3">
      <c r="A4" s="2"/>
      <c r="B4" s="3"/>
      <c r="C4" s="8"/>
      <c r="D4" s="3"/>
      <c r="E4" s="3"/>
      <c r="F4" s="3"/>
      <c r="G4" s="3"/>
      <c r="H4" s="3"/>
      <c r="I4" s="62" t="s">
        <v>67</v>
      </c>
      <c r="J4" s="3"/>
      <c r="K4" s="3"/>
      <c r="L4" s="4"/>
      <c r="M4" s="53"/>
      <c r="N4" s="33"/>
    </row>
    <row r="5" spans="1:14" x14ac:dyDescent="0.3">
      <c r="A5" s="17" t="s">
        <v>8</v>
      </c>
      <c r="B5" s="18" t="s">
        <v>55</v>
      </c>
      <c r="C5" s="18"/>
      <c r="D5" s="3"/>
      <c r="E5" s="3"/>
      <c r="F5" s="3"/>
      <c r="G5" s="3"/>
      <c r="H5" s="3"/>
      <c r="I5" s="3"/>
      <c r="J5" s="3"/>
      <c r="K5" s="3"/>
      <c r="L5" s="11"/>
      <c r="M5" s="53"/>
      <c r="N5" s="33"/>
    </row>
    <row r="6" spans="1:14" x14ac:dyDescent="0.3">
      <c r="A6" s="2"/>
      <c r="B6" s="3" t="s">
        <v>12</v>
      </c>
      <c r="C6" s="60" t="s">
        <v>63</v>
      </c>
      <c r="D6" s="18">
        <v>626.9</v>
      </c>
      <c r="E6" s="12"/>
      <c r="F6" s="12"/>
      <c r="G6" s="51">
        <v>630.4</v>
      </c>
      <c r="H6" s="46"/>
      <c r="I6" s="12"/>
      <c r="J6" s="51">
        <v>630.70000000000005</v>
      </c>
      <c r="K6" s="8"/>
      <c r="L6" s="9"/>
      <c r="M6" s="55" t="s">
        <v>68</v>
      </c>
      <c r="N6" s="42">
        <f>AVERAGE(C6:K6)</f>
        <v>629.33333333333337</v>
      </c>
    </row>
    <row r="7" spans="1:14" x14ac:dyDescent="0.3">
      <c r="A7" s="2"/>
      <c r="B7" s="3" t="s">
        <v>13</v>
      </c>
      <c r="C7" s="8"/>
      <c r="D7" s="8">
        <v>622.79999999999995</v>
      </c>
      <c r="E7" s="12"/>
      <c r="F7" s="12"/>
      <c r="G7" s="8">
        <v>626</v>
      </c>
      <c r="H7" s="8">
        <v>624.79999999999995</v>
      </c>
      <c r="I7" s="12"/>
      <c r="J7" s="8">
        <v>623.79999999999995</v>
      </c>
      <c r="K7" s="8"/>
      <c r="L7" s="9"/>
      <c r="M7" s="55"/>
      <c r="N7" s="42">
        <f t="shared" ref="N7:N10" si="0">AVERAGE(C7:K7)</f>
        <v>624.34999999999991</v>
      </c>
    </row>
    <row r="8" spans="1:14" x14ac:dyDescent="0.3">
      <c r="A8" s="2"/>
      <c r="B8" s="3" t="s">
        <v>14</v>
      </c>
      <c r="C8" s="8"/>
      <c r="D8" s="8">
        <v>620.1</v>
      </c>
      <c r="E8" s="8">
        <v>621.1</v>
      </c>
      <c r="F8" s="12"/>
      <c r="G8" s="8">
        <v>624.20000000000005</v>
      </c>
      <c r="H8" s="8">
        <v>623.29999999999995</v>
      </c>
      <c r="I8" s="12"/>
      <c r="J8" s="8">
        <v>623.70000000000005</v>
      </c>
      <c r="K8" s="8"/>
      <c r="L8" s="9"/>
      <c r="M8" s="55"/>
      <c r="N8" s="42">
        <f t="shared" si="0"/>
        <v>622.4799999999999</v>
      </c>
    </row>
    <row r="9" spans="1:14" x14ac:dyDescent="0.3">
      <c r="A9" s="2"/>
      <c r="B9" s="3" t="s">
        <v>31</v>
      </c>
      <c r="C9" s="8"/>
      <c r="D9" s="45"/>
      <c r="E9" s="12"/>
      <c r="F9" s="12"/>
      <c r="G9" s="8">
        <v>616.1</v>
      </c>
      <c r="H9" s="46"/>
      <c r="I9" s="12"/>
      <c r="J9" s="12"/>
      <c r="K9" s="8"/>
      <c r="L9" s="9"/>
      <c r="M9" s="55"/>
      <c r="N9" s="42">
        <f t="shared" si="0"/>
        <v>616.1</v>
      </c>
    </row>
    <row r="10" spans="1:14" x14ac:dyDescent="0.3">
      <c r="A10" s="2"/>
      <c r="B10" s="3" t="s">
        <v>30</v>
      </c>
      <c r="C10" s="8"/>
      <c r="D10" s="8">
        <v>618.79999999999995</v>
      </c>
      <c r="E10" s="8">
        <v>619.9</v>
      </c>
      <c r="F10" s="12"/>
      <c r="G10" s="45"/>
      <c r="H10" s="46"/>
      <c r="I10" s="12"/>
      <c r="J10" s="8">
        <v>617.1</v>
      </c>
      <c r="K10" s="8"/>
      <c r="L10" s="9"/>
      <c r="M10" s="55"/>
      <c r="N10" s="42">
        <f t="shared" si="0"/>
        <v>618.59999999999991</v>
      </c>
    </row>
    <row r="11" spans="1:14" x14ac:dyDescent="0.3">
      <c r="A11" s="2"/>
      <c r="B11" s="3" t="s">
        <v>51</v>
      </c>
      <c r="C11" s="8"/>
      <c r="D11" s="45"/>
      <c r="E11" s="45"/>
      <c r="F11" s="45"/>
      <c r="G11" s="8">
        <v>618.9</v>
      </c>
      <c r="H11" s="46"/>
      <c r="I11" s="12"/>
      <c r="J11" s="12"/>
      <c r="K11" s="8"/>
      <c r="L11" s="10"/>
      <c r="M11" s="55"/>
      <c r="N11" s="42"/>
    </row>
    <row r="12" spans="1:14" x14ac:dyDescent="0.3">
      <c r="A12" s="17" t="s">
        <v>9</v>
      </c>
      <c r="B12" s="18" t="s">
        <v>54</v>
      </c>
      <c r="C12" s="18"/>
      <c r="D12" s="8"/>
      <c r="E12" s="8"/>
      <c r="F12" s="8"/>
      <c r="G12" s="8"/>
      <c r="H12" s="8"/>
      <c r="I12" s="8"/>
      <c r="J12" s="8"/>
      <c r="K12" s="8"/>
      <c r="L12" s="10"/>
      <c r="M12" s="55"/>
      <c r="N12" s="42"/>
    </row>
    <row r="13" spans="1:14" x14ac:dyDescent="0.3">
      <c r="A13" s="2"/>
      <c r="B13" s="3" t="s">
        <v>49</v>
      </c>
      <c r="C13" s="8"/>
      <c r="D13" s="8">
        <v>624.5</v>
      </c>
      <c r="E13" s="8">
        <v>625.70000000000005</v>
      </c>
      <c r="F13" s="12"/>
      <c r="G13" s="8">
        <v>627.1</v>
      </c>
      <c r="H13" s="8">
        <v>626.1</v>
      </c>
      <c r="I13" s="12"/>
      <c r="J13" s="8">
        <v>623.70000000000005</v>
      </c>
      <c r="K13" s="8"/>
      <c r="L13" s="9"/>
      <c r="M13" s="55"/>
      <c r="N13" s="42">
        <f>AVERAGE(C13:K13)</f>
        <v>625.42000000000007</v>
      </c>
    </row>
    <row r="14" spans="1:14" x14ac:dyDescent="0.3">
      <c r="A14" s="2"/>
      <c r="B14" s="3" t="s">
        <v>15</v>
      </c>
      <c r="C14" s="8"/>
      <c r="D14" s="8">
        <v>616.70000000000005</v>
      </c>
      <c r="E14" s="8">
        <v>620.20000000000005</v>
      </c>
      <c r="F14" s="12"/>
      <c r="G14" s="8">
        <v>623.70000000000005</v>
      </c>
      <c r="H14" s="8">
        <v>623.5</v>
      </c>
      <c r="I14" s="12"/>
      <c r="J14" s="8">
        <v>627.20000000000005</v>
      </c>
      <c r="K14" s="8"/>
      <c r="L14" s="9"/>
      <c r="M14" s="55"/>
      <c r="N14" s="42">
        <f t="shared" ref="N14:N20" si="1">AVERAGE(C14:K14)</f>
        <v>622.26</v>
      </c>
    </row>
    <row r="15" spans="1:14" x14ac:dyDescent="0.3">
      <c r="A15" s="2"/>
      <c r="B15" s="3" t="s">
        <v>16</v>
      </c>
      <c r="C15" s="61"/>
      <c r="D15" s="18">
        <v>627.79999999999995</v>
      </c>
      <c r="E15" s="12"/>
      <c r="F15" s="12"/>
      <c r="G15" s="45"/>
      <c r="H15" s="8">
        <v>626.9</v>
      </c>
      <c r="I15" s="12"/>
      <c r="J15" s="8">
        <v>626.9</v>
      </c>
      <c r="K15" s="8"/>
      <c r="L15" s="9"/>
      <c r="M15" s="55" t="s">
        <v>69</v>
      </c>
      <c r="N15" s="42">
        <f t="shared" si="1"/>
        <v>627.19999999999993</v>
      </c>
    </row>
    <row r="16" spans="1:14" x14ac:dyDescent="0.3">
      <c r="A16" s="2"/>
      <c r="B16" s="3" t="s">
        <v>17</v>
      </c>
      <c r="C16" s="8"/>
      <c r="D16" s="8">
        <v>624.6</v>
      </c>
      <c r="E16" s="8">
        <v>621.79999999999995</v>
      </c>
      <c r="F16" s="12"/>
      <c r="G16" s="8">
        <v>627.1</v>
      </c>
      <c r="H16" s="8">
        <v>622.5</v>
      </c>
      <c r="I16" s="12"/>
      <c r="J16" s="12"/>
      <c r="K16" s="8"/>
      <c r="L16" s="9"/>
      <c r="M16" s="55"/>
      <c r="N16" s="42">
        <f t="shared" si="1"/>
        <v>624</v>
      </c>
    </row>
    <row r="17" spans="1:14" x14ac:dyDescent="0.3">
      <c r="A17" s="2"/>
      <c r="B17" s="3" t="s">
        <v>19</v>
      </c>
      <c r="D17" s="8">
        <v>621.4</v>
      </c>
      <c r="E17" s="8">
        <v>622.79999999999995</v>
      </c>
      <c r="F17" s="12"/>
      <c r="G17" s="8">
        <v>626.29999999999995</v>
      </c>
      <c r="H17" s="8">
        <v>622</v>
      </c>
      <c r="I17" s="12"/>
      <c r="J17" s="8">
        <v>623.9</v>
      </c>
      <c r="K17" s="8"/>
      <c r="L17" s="9"/>
      <c r="M17" s="55"/>
      <c r="N17" s="42">
        <f t="shared" si="1"/>
        <v>623.28</v>
      </c>
    </row>
    <row r="18" spans="1:14" x14ac:dyDescent="0.3">
      <c r="A18" s="2"/>
      <c r="B18" s="3" t="s">
        <v>27</v>
      </c>
      <c r="C18" s="8"/>
      <c r="D18" s="8">
        <v>622.79999999999995</v>
      </c>
      <c r="E18" s="12"/>
      <c r="F18" s="12"/>
      <c r="G18" s="45"/>
      <c r="H18" s="8">
        <v>619.20000000000005</v>
      </c>
      <c r="I18" s="12"/>
      <c r="J18" s="8">
        <v>622.5</v>
      </c>
      <c r="K18" s="8"/>
      <c r="L18" s="9"/>
      <c r="M18" s="55"/>
      <c r="N18" s="42">
        <f t="shared" si="1"/>
        <v>621.5</v>
      </c>
    </row>
    <row r="19" spans="1:14" x14ac:dyDescent="0.3">
      <c r="A19" s="2"/>
      <c r="B19" s="3" t="s">
        <v>29</v>
      </c>
      <c r="C19" s="8"/>
      <c r="D19" s="8">
        <v>620.1</v>
      </c>
      <c r="E19" s="8">
        <v>613.70000000000005</v>
      </c>
      <c r="F19" s="12"/>
      <c r="G19" s="45"/>
      <c r="H19" s="46"/>
      <c r="I19" s="12"/>
      <c r="J19" s="8">
        <v>619</v>
      </c>
      <c r="K19" s="8"/>
      <c r="L19" s="9"/>
      <c r="M19" s="55"/>
      <c r="N19" s="42">
        <f t="shared" si="1"/>
        <v>617.6</v>
      </c>
    </row>
    <row r="20" spans="1:14" x14ac:dyDescent="0.3">
      <c r="A20" s="2"/>
      <c r="B20" s="3" t="s">
        <v>50</v>
      </c>
      <c r="C20" s="8"/>
      <c r="D20" s="8">
        <v>617.5</v>
      </c>
      <c r="E20" s="8">
        <v>620.20000000000005</v>
      </c>
      <c r="F20" s="45"/>
      <c r="G20" s="8">
        <v>618.6</v>
      </c>
      <c r="H20" s="46"/>
      <c r="I20" s="12"/>
      <c r="J20" s="8">
        <v>606.9</v>
      </c>
      <c r="K20" s="8"/>
      <c r="L20" s="9"/>
      <c r="M20" s="55"/>
      <c r="N20" s="42">
        <f t="shared" si="1"/>
        <v>615.80000000000007</v>
      </c>
    </row>
    <row r="21" spans="1:14" x14ac:dyDescent="0.3">
      <c r="A21" s="2"/>
      <c r="H21" s="8"/>
      <c r="I21" s="8"/>
      <c r="J21" s="8"/>
      <c r="K21" s="8"/>
      <c r="L21" s="10"/>
      <c r="M21" s="55"/>
      <c r="N21" s="42"/>
    </row>
    <row r="22" spans="1:14" x14ac:dyDescent="0.3">
      <c r="A22" s="17" t="s">
        <v>10</v>
      </c>
      <c r="B22" s="18" t="s">
        <v>53</v>
      </c>
      <c r="C22" s="18"/>
      <c r="D22" s="8"/>
      <c r="E22" s="8"/>
      <c r="F22" s="8"/>
      <c r="G22" s="8"/>
      <c r="H22" s="8"/>
      <c r="I22" s="8"/>
      <c r="J22" s="8"/>
      <c r="K22" s="8"/>
      <c r="L22" s="10"/>
      <c r="M22" s="55"/>
      <c r="N22" s="42"/>
    </row>
    <row r="23" spans="1:14" x14ac:dyDescent="0.3">
      <c r="A23" s="2"/>
      <c r="B23" s="3" t="s">
        <v>23</v>
      </c>
      <c r="C23" s="8"/>
      <c r="D23" s="18">
        <v>621.1</v>
      </c>
      <c r="E23" s="12"/>
      <c r="F23" s="12"/>
      <c r="G23" s="18">
        <v>622.6</v>
      </c>
      <c r="H23" s="18">
        <v>622.5</v>
      </c>
      <c r="I23" s="12"/>
      <c r="J23" s="12"/>
      <c r="K23" s="8"/>
      <c r="L23" s="9"/>
      <c r="M23" s="55" t="s">
        <v>57</v>
      </c>
      <c r="N23" s="42">
        <f t="shared" ref="N23:N27" si="2">AVERAGE(D23:K23)</f>
        <v>622.06666666666672</v>
      </c>
    </row>
    <row r="24" spans="1:14" x14ac:dyDescent="0.3">
      <c r="A24" s="2"/>
      <c r="B24" s="3" t="s">
        <v>24</v>
      </c>
      <c r="C24" s="8"/>
      <c r="D24" s="18">
        <v>623.1</v>
      </c>
      <c r="E24" s="28">
        <v>620</v>
      </c>
      <c r="F24" s="12"/>
      <c r="G24" s="8">
        <v>620</v>
      </c>
      <c r="H24" s="18">
        <v>621.79999999999995</v>
      </c>
      <c r="I24" s="12"/>
      <c r="J24" s="18">
        <v>623.20000000000005</v>
      </c>
      <c r="K24" s="8"/>
      <c r="L24" s="9"/>
      <c r="M24" s="55" t="s">
        <v>57</v>
      </c>
      <c r="N24" s="42">
        <f t="shared" si="2"/>
        <v>621.61999999999989</v>
      </c>
    </row>
    <row r="25" spans="1:14" x14ac:dyDescent="0.3">
      <c r="A25" s="2"/>
      <c r="B25" s="3" t="s">
        <v>25</v>
      </c>
      <c r="C25" s="8"/>
      <c r="D25" s="8">
        <v>612.70000000000005</v>
      </c>
      <c r="E25" s="12"/>
      <c r="F25" s="12"/>
      <c r="G25" s="45"/>
      <c r="H25" s="46"/>
      <c r="I25" s="12"/>
      <c r="J25" s="8">
        <v>612.9</v>
      </c>
      <c r="K25" s="8"/>
      <c r="L25" s="9"/>
      <c r="M25" s="55"/>
      <c r="N25" s="42">
        <f t="shared" si="2"/>
        <v>612.79999999999995</v>
      </c>
    </row>
    <row r="26" spans="1:14" x14ac:dyDescent="0.3">
      <c r="A26" s="2"/>
      <c r="B26" s="3" t="s">
        <v>26</v>
      </c>
      <c r="C26" s="8"/>
      <c r="D26" s="8">
        <v>613.9</v>
      </c>
      <c r="E26" s="12"/>
      <c r="F26" s="12"/>
      <c r="G26" s="45"/>
      <c r="H26" s="46"/>
      <c r="I26" s="12"/>
      <c r="J26" s="8">
        <v>613.29999999999995</v>
      </c>
      <c r="K26" s="8"/>
      <c r="L26" s="9"/>
      <c r="M26" s="55"/>
      <c r="N26" s="42">
        <f t="shared" si="2"/>
        <v>613.59999999999991</v>
      </c>
    </row>
    <row r="27" spans="1:14" x14ac:dyDescent="0.3">
      <c r="A27" s="2"/>
      <c r="B27" s="3" t="s">
        <v>31</v>
      </c>
      <c r="C27" s="8"/>
      <c r="D27" s="8">
        <v>610.29999999999995</v>
      </c>
      <c r="E27" s="8">
        <v>610.1</v>
      </c>
      <c r="F27" s="12"/>
      <c r="G27" s="45"/>
      <c r="H27" s="46"/>
      <c r="I27" s="12"/>
      <c r="J27" s="12"/>
      <c r="K27" s="8"/>
      <c r="L27" s="9"/>
      <c r="M27" s="55"/>
      <c r="N27" s="42">
        <f t="shared" si="2"/>
        <v>610.20000000000005</v>
      </c>
    </row>
    <row r="28" spans="1:14" x14ac:dyDescent="0.3">
      <c r="A28" s="2"/>
      <c r="B28" s="3"/>
      <c r="C28" s="8"/>
      <c r="D28" s="8"/>
      <c r="E28" s="8"/>
      <c r="F28" s="8"/>
      <c r="G28" s="8"/>
      <c r="H28" s="8"/>
      <c r="I28" s="8"/>
      <c r="J28" s="8"/>
      <c r="K28" s="8"/>
      <c r="L28" s="10"/>
      <c r="M28" s="55"/>
      <c r="N28" s="42"/>
    </row>
    <row r="29" spans="1:14" x14ac:dyDescent="0.3">
      <c r="A29" s="17" t="s">
        <v>11</v>
      </c>
      <c r="B29" s="18" t="s">
        <v>52</v>
      </c>
      <c r="C29" s="18"/>
      <c r="D29" s="8"/>
      <c r="E29" s="8"/>
      <c r="F29" s="8"/>
      <c r="G29" s="8"/>
      <c r="H29" s="8"/>
      <c r="I29" s="8"/>
      <c r="J29" s="8"/>
      <c r="K29" s="8"/>
      <c r="L29" s="10"/>
      <c r="M29" s="55"/>
      <c r="N29" s="42"/>
    </row>
    <row r="30" spans="1:14" x14ac:dyDescent="0.3">
      <c r="A30" s="17"/>
      <c r="B30" s="3" t="s">
        <v>18</v>
      </c>
      <c r="C30" s="60">
        <v>624.20000000000005</v>
      </c>
      <c r="D30" s="8">
        <v>621.9</v>
      </c>
      <c r="E30" s="8">
        <v>619.5</v>
      </c>
      <c r="F30" s="45"/>
      <c r="G30" s="18">
        <v>625.29999999999995</v>
      </c>
      <c r="H30" s="51">
        <v>627</v>
      </c>
      <c r="I30" s="12"/>
      <c r="J30" s="8">
        <v>622.6</v>
      </c>
      <c r="K30" s="8"/>
      <c r="L30" s="10"/>
      <c r="M30" s="55" t="s">
        <v>64</v>
      </c>
      <c r="N30" s="42">
        <f>AVERAGE(C30:K30)</f>
        <v>623.41666666666663</v>
      </c>
    </row>
    <row r="31" spans="1:14" x14ac:dyDescent="0.3">
      <c r="A31" s="17"/>
      <c r="B31" s="3" t="s">
        <v>20</v>
      </c>
      <c r="C31" s="8"/>
      <c r="D31" s="8">
        <v>619.1</v>
      </c>
      <c r="E31" s="8">
        <v>616.79999999999995</v>
      </c>
      <c r="F31" s="45"/>
      <c r="G31" s="18">
        <v>624.9</v>
      </c>
      <c r="H31" s="46"/>
      <c r="I31" s="12"/>
      <c r="J31" s="8">
        <v>622.6</v>
      </c>
      <c r="K31" s="8"/>
      <c r="L31" s="10"/>
      <c r="M31" s="56">
        <v>1</v>
      </c>
      <c r="N31" s="42">
        <f t="shared" ref="N31:N36" si="3">AVERAGE(C31:K31)</f>
        <v>620.85</v>
      </c>
    </row>
    <row r="32" spans="1:14" x14ac:dyDescent="0.3">
      <c r="A32" s="2"/>
      <c r="B32" s="3" t="s">
        <v>21</v>
      </c>
      <c r="C32" s="8"/>
      <c r="D32" s="8">
        <v>609.4</v>
      </c>
      <c r="E32" s="12"/>
      <c r="F32" s="12"/>
      <c r="G32" s="45"/>
      <c r="H32" s="8">
        <v>605.1</v>
      </c>
      <c r="I32" s="12"/>
      <c r="J32" s="8">
        <v>612</v>
      </c>
      <c r="K32" s="8"/>
      <c r="L32" s="9"/>
      <c r="M32" s="55"/>
      <c r="N32" s="42">
        <f t="shared" si="3"/>
        <v>608.83333333333337</v>
      </c>
    </row>
    <row r="33" spans="1:14" x14ac:dyDescent="0.3">
      <c r="A33" s="2"/>
      <c r="B33" s="3" t="s">
        <v>28</v>
      </c>
      <c r="C33" s="8"/>
      <c r="D33" s="8">
        <v>618.6</v>
      </c>
      <c r="E33" s="12"/>
      <c r="F33" s="12"/>
      <c r="G33" s="45"/>
      <c r="H33" s="8">
        <v>616.1</v>
      </c>
      <c r="I33" s="12"/>
      <c r="J33" s="18">
        <v>623.70000000000005</v>
      </c>
      <c r="K33" s="8"/>
      <c r="L33" s="9"/>
      <c r="M33" s="55" t="s">
        <v>69</v>
      </c>
      <c r="N33" s="42">
        <f t="shared" si="3"/>
        <v>619.4666666666667</v>
      </c>
    </row>
    <row r="34" spans="1:14" x14ac:dyDescent="0.3">
      <c r="A34" s="2"/>
      <c r="B34" s="3" t="s">
        <v>22</v>
      </c>
      <c r="C34" s="8"/>
      <c r="D34" s="8">
        <v>620.4</v>
      </c>
      <c r="E34" s="28">
        <v>623</v>
      </c>
      <c r="F34" s="12"/>
      <c r="G34" s="8">
        <v>623.1</v>
      </c>
      <c r="H34" s="8">
        <v>620.9</v>
      </c>
      <c r="I34" s="12"/>
      <c r="J34" s="18">
        <v>623.6</v>
      </c>
      <c r="K34" s="8"/>
      <c r="L34" s="9"/>
      <c r="M34" s="55" t="s">
        <v>69</v>
      </c>
      <c r="N34" s="42">
        <f t="shared" si="3"/>
        <v>622.20000000000005</v>
      </c>
    </row>
    <row r="35" spans="1:14" x14ac:dyDescent="0.3">
      <c r="A35" s="2"/>
      <c r="B35" s="3" t="s">
        <v>19</v>
      </c>
      <c r="C35" s="60" t="s">
        <v>65</v>
      </c>
      <c r="D35" s="8">
        <v>621.4</v>
      </c>
      <c r="E35" s="8">
        <v>622.79999999999995</v>
      </c>
      <c r="F35" s="12"/>
      <c r="G35" s="18">
        <v>626.29999999999995</v>
      </c>
      <c r="H35" s="8">
        <v>622</v>
      </c>
      <c r="I35" s="12"/>
      <c r="J35" s="18">
        <v>623.9</v>
      </c>
      <c r="K35" s="8"/>
      <c r="L35" s="9"/>
      <c r="M35" s="55" t="s">
        <v>57</v>
      </c>
      <c r="N35" s="42">
        <f t="shared" si="3"/>
        <v>623.28</v>
      </c>
    </row>
    <row r="36" spans="1:14" x14ac:dyDescent="0.3">
      <c r="A36" s="2"/>
      <c r="B36" s="3" t="s">
        <v>17</v>
      </c>
      <c r="C36" s="60" t="s">
        <v>66</v>
      </c>
      <c r="D36" s="18">
        <v>624.6</v>
      </c>
      <c r="E36" s="8">
        <v>621.79999999999995</v>
      </c>
      <c r="F36" s="12"/>
      <c r="G36" s="51">
        <v>627.1</v>
      </c>
      <c r="H36" s="8">
        <v>622.5</v>
      </c>
      <c r="I36" s="12"/>
      <c r="J36" s="12"/>
      <c r="K36" s="8"/>
      <c r="L36" s="9"/>
      <c r="M36" s="55" t="s">
        <v>64</v>
      </c>
      <c r="N36" s="42">
        <f t="shared" si="3"/>
        <v>624</v>
      </c>
    </row>
    <row r="37" spans="1:14" ht="15" thickBot="1" x14ac:dyDescent="0.35">
      <c r="A37" s="5"/>
      <c r="B37" s="6"/>
      <c r="C37" s="19"/>
      <c r="D37" s="6"/>
      <c r="E37" s="6"/>
      <c r="F37" s="6"/>
      <c r="G37" s="6"/>
      <c r="H37" s="6"/>
      <c r="I37" s="6"/>
      <c r="J37" s="6"/>
      <c r="K37" s="6"/>
      <c r="L37" s="7"/>
      <c r="M37" s="57"/>
      <c r="N37" s="35"/>
    </row>
  </sheetData>
  <mergeCells count="1">
    <mergeCell ref="A1:L1"/>
  </mergeCells>
  <printOptions horizontalCentered="1" verticalCentered="1"/>
  <pageMargins left="0" right="0" top="0.74803149606299213" bottom="0.59055118110236227" header="0.31496062992125984" footer="0.31496062992125984"/>
  <pageSetup paperSize="9" scale="85" orientation="landscape" r:id="rId1"/>
  <headerFooter>
    <oddFooter>&amp;L&amp;F&amp;R&amp;D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BC064-31A2-46C5-AA80-7A1AE19E3A08}">
  <sheetPr>
    <pageSetUpPr fitToPage="1"/>
  </sheetPr>
  <dimension ref="A1:N24"/>
  <sheetViews>
    <sheetView tabSelected="1" topLeftCell="A3" workbookViewId="0">
      <selection activeCell="K17" sqref="K17"/>
    </sheetView>
  </sheetViews>
  <sheetFormatPr defaultRowHeight="14.4" x14ac:dyDescent="0.3"/>
  <cols>
    <col min="1" max="1" width="7.6640625" customWidth="1"/>
    <col min="2" max="2" width="22.21875" bestFit="1" customWidth="1"/>
    <col min="3" max="3" width="9.21875" customWidth="1"/>
    <col min="4" max="4" width="10.5546875" customWidth="1"/>
    <col min="5" max="5" width="11.6640625" bestFit="1" customWidth="1"/>
    <col min="6" max="6" width="6.109375" customWidth="1"/>
    <col min="7" max="7" width="11.6640625" bestFit="1" customWidth="1"/>
    <col min="8" max="8" width="12.21875" bestFit="1" customWidth="1"/>
    <col min="9" max="10" width="11.21875" bestFit="1" customWidth="1"/>
    <col min="11" max="11" width="12.109375" bestFit="1" customWidth="1"/>
    <col min="12" max="12" width="11.5546875" bestFit="1" customWidth="1"/>
    <col min="13" max="13" width="12.5546875" customWidth="1"/>
    <col min="14" max="14" width="12.5546875" style="41" customWidth="1"/>
    <col min="15" max="16" width="12.5546875" customWidth="1"/>
  </cols>
  <sheetData>
    <row r="1" spans="1:14" ht="15.6" x14ac:dyDescent="0.3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  <c r="M1" s="30"/>
      <c r="N1" s="37"/>
    </row>
    <row r="2" spans="1:14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2"/>
      <c r="N2" s="39"/>
    </row>
    <row r="3" spans="1:14" s="16" customFormat="1" ht="27.6" x14ac:dyDescent="0.3">
      <c r="A3" s="14"/>
      <c r="B3" s="13" t="s">
        <v>41</v>
      </c>
      <c r="C3" s="13">
        <v>2022</v>
      </c>
      <c r="D3" s="13" t="s">
        <v>1</v>
      </c>
      <c r="E3" s="13" t="s">
        <v>2</v>
      </c>
      <c r="F3" s="13" t="s">
        <v>3</v>
      </c>
      <c r="G3" s="13" t="s">
        <v>37</v>
      </c>
      <c r="H3" s="13" t="s">
        <v>46</v>
      </c>
      <c r="I3" s="47" t="s">
        <v>4</v>
      </c>
      <c r="J3" s="13" t="s">
        <v>5</v>
      </c>
      <c r="K3" s="13" t="s">
        <v>6</v>
      </c>
      <c r="L3" s="15" t="s">
        <v>7</v>
      </c>
      <c r="M3" s="43" t="s">
        <v>56</v>
      </c>
      <c r="N3" s="15" t="s">
        <v>48</v>
      </c>
    </row>
    <row r="4" spans="1:14" x14ac:dyDescent="0.3">
      <c r="A4" s="2"/>
      <c r="B4" s="3"/>
      <c r="C4" s="3"/>
      <c r="D4" s="3"/>
      <c r="E4" s="3"/>
      <c r="F4" s="3"/>
      <c r="G4" s="3"/>
      <c r="H4" s="3"/>
      <c r="I4" s="48"/>
      <c r="J4" s="3"/>
      <c r="K4" s="3"/>
      <c r="L4" s="4"/>
      <c r="M4" s="32"/>
      <c r="N4" s="39"/>
    </row>
    <row r="5" spans="1:14" x14ac:dyDescent="0.3">
      <c r="A5" s="17" t="s">
        <v>8</v>
      </c>
      <c r="B5" s="18" t="s">
        <v>61</v>
      </c>
      <c r="C5" s="18"/>
      <c r="D5" s="3"/>
      <c r="E5" s="3"/>
      <c r="F5" s="3"/>
      <c r="G5" s="3"/>
      <c r="H5" s="3"/>
      <c r="I5" s="48"/>
      <c r="J5" s="3"/>
      <c r="K5" s="3"/>
      <c r="L5" s="4"/>
      <c r="M5" s="32"/>
      <c r="N5" s="39"/>
    </row>
    <row r="6" spans="1:14" x14ac:dyDescent="0.3">
      <c r="A6" s="2"/>
      <c r="B6" s="3" t="s">
        <v>33</v>
      </c>
      <c r="C6" s="3"/>
      <c r="D6" s="8">
        <v>542</v>
      </c>
      <c r="E6" s="12"/>
      <c r="F6" s="12"/>
      <c r="G6" s="49"/>
      <c r="H6" s="49"/>
      <c r="I6" s="49"/>
      <c r="J6" s="8">
        <v>565</v>
      </c>
      <c r="K6" s="8"/>
      <c r="L6" s="9"/>
      <c r="M6" s="38"/>
      <c r="N6" s="42">
        <f>AVERAGE(D6:K6)</f>
        <v>553.5</v>
      </c>
    </row>
    <row r="7" spans="1:14" x14ac:dyDescent="0.3">
      <c r="A7" s="2"/>
      <c r="B7" s="3" t="s">
        <v>34</v>
      </c>
      <c r="C7" s="3"/>
      <c r="D7" s="12"/>
      <c r="E7" s="12"/>
      <c r="F7" s="12"/>
      <c r="G7" s="23">
        <v>569</v>
      </c>
      <c r="H7" s="49"/>
      <c r="I7" s="49"/>
      <c r="J7" s="8">
        <v>567</v>
      </c>
      <c r="K7" s="8"/>
      <c r="L7" s="9"/>
      <c r="M7" s="38"/>
      <c r="N7" s="42"/>
    </row>
    <row r="8" spans="1:14" x14ac:dyDescent="0.3">
      <c r="A8" s="2"/>
      <c r="B8" s="3" t="s">
        <v>40</v>
      </c>
      <c r="C8" s="3"/>
      <c r="D8" s="23">
        <v>558</v>
      </c>
      <c r="E8" s="8">
        <v>555</v>
      </c>
      <c r="F8" s="49"/>
      <c r="G8" s="49"/>
      <c r="H8" s="49"/>
      <c r="I8" s="49"/>
      <c r="J8" s="8">
        <v>557</v>
      </c>
      <c r="K8" s="8"/>
      <c r="L8" s="9"/>
      <c r="M8" s="38"/>
      <c r="N8" s="42">
        <f t="shared" ref="N8:N23" si="0">AVERAGE(D8:K8)</f>
        <v>556.66666666666663</v>
      </c>
    </row>
    <row r="9" spans="1:14" x14ac:dyDescent="0.3">
      <c r="A9" s="2"/>
      <c r="B9" s="3" t="s">
        <v>70</v>
      </c>
      <c r="C9" s="3"/>
      <c r="D9" s="8"/>
      <c r="E9" s="8"/>
      <c r="F9" s="8"/>
      <c r="G9" s="8"/>
      <c r="H9" s="8"/>
      <c r="I9" s="49"/>
      <c r="J9" s="8">
        <v>574</v>
      </c>
      <c r="K9" s="8"/>
      <c r="L9" s="10"/>
      <c r="M9" s="38"/>
      <c r="N9" s="42"/>
    </row>
    <row r="10" spans="1:14" x14ac:dyDescent="0.3">
      <c r="A10" s="17" t="s">
        <v>9</v>
      </c>
      <c r="B10" s="18" t="s">
        <v>60</v>
      </c>
      <c r="C10" s="18"/>
      <c r="D10" s="8"/>
      <c r="E10" s="8"/>
      <c r="F10" s="8"/>
      <c r="G10" s="8"/>
      <c r="H10" s="8"/>
      <c r="I10" s="49"/>
      <c r="J10" s="8"/>
      <c r="K10" s="8"/>
      <c r="L10" s="10"/>
      <c r="M10" s="38"/>
      <c r="N10" s="42"/>
    </row>
    <row r="11" spans="1:14" x14ac:dyDescent="0.3">
      <c r="A11" s="2"/>
      <c r="B11" s="3" t="s">
        <v>35</v>
      </c>
      <c r="C11" s="3"/>
      <c r="D11" s="8">
        <v>563</v>
      </c>
      <c r="E11" s="8">
        <v>569</v>
      </c>
      <c r="F11" s="12"/>
      <c r="G11" s="49"/>
      <c r="H11" s="49"/>
      <c r="I11" s="49"/>
      <c r="J11" s="8">
        <v>565</v>
      </c>
      <c r="K11" s="8"/>
      <c r="L11" s="9"/>
      <c r="M11" s="38"/>
      <c r="N11" s="42">
        <f t="shared" si="0"/>
        <v>565.66666666666663</v>
      </c>
    </row>
    <row r="12" spans="1:14" x14ac:dyDescent="0.3">
      <c r="A12" s="2"/>
      <c r="B12" s="3" t="s">
        <v>32</v>
      </c>
      <c r="C12" s="3"/>
      <c r="D12" s="8">
        <v>559</v>
      </c>
      <c r="E12" s="8">
        <v>554</v>
      </c>
      <c r="F12" s="12"/>
      <c r="G12" s="49"/>
      <c r="H12" s="49"/>
      <c r="I12" s="49"/>
      <c r="J12" s="8">
        <v>551</v>
      </c>
      <c r="K12" s="8"/>
      <c r="L12" s="9"/>
      <c r="M12" s="38"/>
      <c r="N12" s="42">
        <f t="shared" si="0"/>
        <v>554.66666666666663</v>
      </c>
    </row>
    <row r="13" spans="1:14" x14ac:dyDescent="0.3">
      <c r="A13" s="2"/>
      <c r="B13" s="3" t="s">
        <v>38</v>
      </c>
      <c r="C13" s="3"/>
      <c r="D13" s="8">
        <v>558</v>
      </c>
      <c r="E13" s="12"/>
      <c r="F13" s="12"/>
      <c r="G13" s="49"/>
      <c r="H13" s="49"/>
      <c r="I13" s="49"/>
      <c r="J13" s="49"/>
      <c r="K13" s="8"/>
      <c r="L13" s="9"/>
      <c r="M13" s="38"/>
      <c r="N13" s="42">
        <f t="shared" si="0"/>
        <v>558</v>
      </c>
    </row>
    <row r="14" spans="1:14" x14ac:dyDescent="0.3">
      <c r="A14" s="2"/>
      <c r="B14" s="3"/>
      <c r="C14" s="3"/>
      <c r="D14" s="8"/>
      <c r="E14" s="8"/>
      <c r="F14" s="8"/>
      <c r="G14" s="8"/>
      <c r="H14" s="8"/>
      <c r="I14" s="49"/>
      <c r="J14" s="8"/>
      <c r="K14" s="8"/>
      <c r="L14" s="10"/>
      <c r="M14" s="38"/>
      <c r="N14" s="42"/>
    </row>
    <row r="15" spans="1:14" x14ac:dyDescent="0.3">
      <c r="A15" s="17" t="s">
        <v>10</v>
      </c>
      <c r="B15" s="18" t="s">
        <v>59</v>
      </c>
      <c r="C15" s="18"/>
      <c r="D15" s="8"/>
      <c r="E15" s="8"/>
      <c r="F15" s="8"/>
      <c r="G15" s="8"/>
      <c r="H15" s="8"/>
      <c r="I15" s="49"/>
      <c r="J15" s="8"/>
      <c r="K15" s="8"/>
      <c r="L15" s="10"/>
      <c r="M15" s="38"/>
      <c r="N15" s="42"/>
    </row>
    <row r="16" spans="1:14" x14ac:dyDescent="0.3">
      <c r="A16" s="2"/>
      <c r="B16" s="3" t="s">
        <v>36</v>
      </c>
      <c r="C16" s="3"/>
      <c r="D16" s="8">
        <v>554</v>
      </c>
      <c r="E16" s="8">
        <v>554</v>
      </c>
      <c r="F16" s="12"/>
      <c r="G16" s="8">
        <v>562</v>
      </c>
      <c r="H16" s="49"/>
      <c r="I16" s="49"/>
      <c r="J16" s="8">
        <v>557</v>
      </c>
      <c r="K16" s="8"/>
      <c r="L16" s="9"/>
      <c r="M16" s="38"/>
      <c r="N16" s="42">
        <f t="shared" si="0"/>
        <v>556.75</v>
      </c>
    </row>
    <row r="17" spans="1:14" x14ac:dyDescent="0.3">
      <c r="A17" s="2"/>
      <c r="B17" s="3" t="s">
        <v>43</v>
      </c>
      <c r="C17" s="3"/>
      <c r="D17" s="8">
        <v>555</v>
      </c>
      <c r="E17" s="8">
        <v>550</v>
      </c>
      <c r="F17" s="12"/>
      <c r="G17" s="49"/>
      <c r="H17" s="49"/>
      <c r="I17" s="49"/>
      <c r="J17" s="8">
        <v>550</v>
      </c>
      <c r="K17" s="8"/>
      <c r="L17" s="9"/>
      <c r="M17" s="38"/>
      <c r="N17" s="42">
        <f t="shared" si="0"/>
        <v>551.66666666666663</v>
      </c>
    </row>
    <row r="18" spans="1:14" x14ac:dyDescent="0.3">
      <c r="A18" s="2"/>
      <c r="B18" s="3" t="s">
        <v>45</v>
      </c>
      <c r="C18" s="3"/>
      <c r="D18" s="8">
        <v>552</v>
      </c>
      <c r="E18" s="12"/>
      <c r="F18" s="12"/>
      <c r="G18" s="8">
        <v>539</v>
      </c>
      <c r="H18" s="49"/>
      <c r="I18" s="49"/>
      <c r="J18" s="49"/>
      <c r="K18" s="8"/>
      <c r="L18" s="9"/>
      <c r="M18" s="38"/>
      <c r="N18" s="42">
        <f t="shared" si="0"/>
        <v>545.5</v>
      </c>
    </row>
    <row r="19" spans="1:14" x14ac:dyDescent="0.3">
      <c r="A19" s="2"/>
      <c r="B19" s="3"/>
      <c r="C19" s="3"/>
      <c r="D19" s="8"/>
      <c r="E19" s="8"/>
      <c r="F19" s="8"/>
      <c r="G19" s="8"/>
      <c r="H19" s="8"/>
      <c r="I19" s="49"/>
      <c r="J19" s="8"/>
      <c r="K19" s="8"/>
      <c r="L19" s="10"/>
      <c r="M19" s="38"/>
      <c r="N19" s="42"/>
    </row>
    <row r="20" spans="1:14" x14ac:dyDescent="0.3">
      <c r="A20" s="17" t="s">
        <v>11</v>
      </c>
      <c r="B20" s="18" t="s">
        <v>58</v>
      </c>
      <c r="C20" s="18"/>
      <c r="D20" s="8"/>
      <c r="E20" s="8"/>
      <c r="F20" s="8"/>
      <c r="G20" s="8"/>
      <c r="H20" s="8"/>
      <c r="I20" s="49"/>
      <c r="J20" s="8"/>
      <c r="K20" s="8"/>
      <c r="L20" s="10"/>
      <c r="M20" s="38"/>
      <c r="N20" s="42"/>
    </row>
    <row r="21" spans="1:14" x14ac:dyDescent="0.3">
      <c r="A21" s="20"/>
      <c r="B21" s="22" t="s">
        <v>32</v>
      </c>
      <c r="C21" s="59">
        <v>569</v>
      </c>
      <c r="D21" s="59">
        <v>568</v>
      </c>
      <c r="E21" s="21">
        <v>554</v>
      </c>
      <c r="F21" s="12"/>
      <c r="G21" s="21">
        <v>553</v>
      </c>
      <c r="H21" s="50"/>
      <c r="I21" s="50"/>
      <c r="J21" s="50"/>
      <c r="K21" s="21"/>
      <c r="L21" s="26"/>
      <c r="M21" s="44" t="s">
        <v>62</v>
      </c>
      <c r="N21" s="42">
        <f t="shared" si="0"/>
        <v>558.33333333333337</v>
      </c>
    </row>
    <row r="22" spans="1:14" x14ac:dyDescent="0.3">
      <c r="A22" s="20"/>
      <c r="B22" s="22" t="s">
        <v>39</v>
      </c>
      <c r="C22" s="22"/>
      <c r="D22" s="8">
        <v>545</v>
      </c>
      <c r="E22" s="29"/>
      <c r="F22" s="12"/>
      <c r="G22" s="21">
        <v>552</v>
      </c>
      <c r="H22" s="50"/>
      <c r="I22" s="50"/>
      <c r="J22" s="50"/>
      <c r="K22" s="21"/>
      <c r="L22" s="26"/>
      <c r="M22" s="38"/>
      <c r="N22" s="42">
        <f t="shared" si="0"/>
        <v>548.5</v>
      </c>
    </row>
    <row r="23" spans="1:14" s="1" customFormat="1" x14ac:dyDescent="0.3">
      <c r="A23" s="20"/>
      <c r="B23" s="3" t="s">
        <v>44</v>
      </c>
      <c r="D23" s="27">
        <v>537</v>
      </c>
      <c r="E23" s="21">
        <v>533</v>
      </c>
      <c r="F23" s="12"/>
      <c r="G23" s="21">
        <v>551</v>
      </c>
      <c r="H23" s="50"/>
      <c r="I23" s="50"/>
      <c r="J23" s="21">
        <v>542</v>
      </c>
      <c r="K23" s="21"/>
      <c r="L23" s="26"/>
      <c r="M23" s="44"/>
      <c r="N23" s="42">
        <f t="shared" si="0"/>
        <v>540.75</v>
      </c>
    </row>
    <row r="24" spans="1:14" ht="15" thickBot="1" x14ac:dyDescent="0.35">
      <c r="A24" s="5"/>
      <c r="B24" s="6"/>
      <c r="C24" s="6"/>
      <c r="D24" s="19"/>
      <c r="E24" s="19"/>
      <c r="F24" s="24"/>
      <c r="G24" s="19"/>
      <c r="H24" s="19"/>
      <c r="I24" s="19"/>
      <c r="J24" s="19"/>
      <c r="K24" s="19"/>
      <c r="L24" s="25"/>
      <c r="M24" s="34"/>
      <c r="N24" s="40"/>
    </row>
  </sheetData>
  <mergeCells count="1">
    <mergeCell ref="A1:L1"/>
  </mergeCells>
  <printOptions horizontalCentered="1" verticalCentered="1"/>
  <pageMargins left="0" right="0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Kivääri</vt:lpstr>
      <vt:lpstr>Pistooli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 Häyrinen</dc:creator>
  <cp:lastModifiedBy>Ville Häyrinen</cp:lastModifiedBy>
  <cp:lastPrinted>2022-12-16T18:08:07Z</cp:lastPrinted>
  <dcterms:created xsi:type="dcterms:W3CDTF">2022-12-14T11:51:40Z</dcterms:created>
  <dcterms:modified xsi:type="dcterms:W3CDTF">2023-01-23T09:01:18Z</dcterms:modified>
</cp:coreProperties>
</file>